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85" yWindow="-15" windowWidth="14430" windowHeight="1270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C35" i="10"/>
  <c r="CO34" i="10"/>
  <c r="CO35" i="10" s="1"/>
  <c r="BW34" i="10"/>
  <c r="BW35" i="10" s="1"/>
  <c r="BW36" i="10" s="1"/>
  <c r="BW37" i="10" s="1"/>
  <c r="BW38" i="10" s="1"/>
  <c r="BW39" i="10" s="1"/>
  <c r="BW40" i="10" s="1"/>
  <c r="BW41" i="10" s="1"/>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<sst xmlns="http://schemas.openxmlformats.org/spreadsheetml/2006/main" count="1103" uniqueCount="581">
  <si>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</si>
  <si>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</si>
  <si>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</si>
  <si>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</si>
  <si>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</si>
  <si>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</si>
  <si>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</si>
  <si>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</si>
  <si>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</si>
  <si>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</si>
  <si>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</si>
  <si>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</si>
  <si>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</si>
  <si>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</si>
  <si>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</si>
  <si>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</si>
  <si>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</si>
  <si>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</si>
  <si>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</si>
  <si>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</si>
  <si>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</si>
  <si>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</si>
  <si>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</si>
  <si>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</si>
  <si>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</si>
  <si>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</si>
  <si>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</si>
  <si>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</si>
  <si>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</si>
  <si>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</si>
  <si>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</si>
  <si>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</si>
  <si>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</si>
  <si>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</si>
  <si>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</si>
  <si>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</si>
  <si>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</si>
  <si>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</si>
  <si>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</si>
  <si>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</si>
  <si>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</si>
  <si>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</si>
  <si>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</si>
  <si>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</si>
  <si>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</si>
  <si>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</si>
  <si>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</si>
  <si>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</si>
  <si>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</si>
  <si>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</si>
  <si>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</si>
  <si>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</si>
  <si>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</si>
  <si>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</si>
  <si>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</si>
  <si>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</si>
  <si>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</si>
  <si>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</si>
  <si>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</si>
  <si>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</si>
  <si>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</si>
  <si>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</si>
  <si>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</si>
  <si>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</si>
  <si>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</si>
  <si>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</si>
  <si>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</si>
  <si>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</si>
  <si>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</si>
  <si>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</si>
  <si>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</si>
  <si>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</si>
  <si>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</si>
  <si>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</si>
  <si>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</si>
  <si>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</si>
  <si>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</si>
  <si>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</si>
  <si>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</si>
  <si>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</si>
  <si>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</si>
  <si>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</si>
  <si>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</si>
  <si>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</si>
  <si>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</si>
  <si>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</si>
  <si>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</si>
  <si>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</si>
  <si>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</si>
  <si>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</si>
  <si>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</si>
  <si>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</si>
  <si>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</si>
  <si>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</si>
  <si>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</si>
  <si>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</si>
  <si>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</si>
  <si>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</si>
  <si>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新十津川町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</si>
  <si>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</si>
  <si>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</si>
  <si>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</si>
  <si>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</si>
  <si>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</si>
  <si>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</si>
  <si>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</si>
  <si>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</si>
  <si>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</si>
  <si>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</si>
  <si>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</si>
  <si>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</si>
  <si>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</si>
  <si>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</si>
  <si>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</si>
  <si>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</si>
  <si>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</si>
  <si>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</si>
  <si>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</si>
  <si>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</si>
  <si>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</si>
  <si>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</si>
  <si>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</si>
  <si>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</si>
  <si>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</si>
  <si>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</si>
  <si>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</si>
  <si>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</si>
  <si>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</si>
  <si>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</si>
  <si>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</si>
  <si>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</si>
  <si>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</si>
  <si>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</si>
  <si>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</si>
  <si>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</si>
  <si>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</si>
  <si>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</si>
  <si>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</si>
  <si>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</si>
  <si>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</si>
  <si>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</si>
  <si>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</si>
  <si>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</si>
  <si>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</si>
  <si>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</si>
  <si>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</si>
  <si>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</si>
  <si>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</si>
  <si>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</si>
  <si>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</si>
  <si>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</si>
  <si>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</si>
  <si>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</si>
  <si>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</si>
  <si>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</si>
  <si>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</si>
  <si>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</si>
  <si>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</si>
  <si>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</si>
  <si>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</si>
  <si>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</si>
  <si>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</si>
  <si>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</si>
  <si>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</si>
  <si>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</si>
  <si>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</si>
  <si>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</si>
  <si>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</si>
  <si>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</si>
  <si>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</si>
  <si>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</si>
  <si>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</si>
  <si>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</si>
  <si>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</si>
  <si>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</si>
  <si>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</si>
  <si>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</si>
  <si>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</si>
  <si>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</si>
  <si>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</si>
  <si>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</si>
  <si>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</si>
  <si>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</si>
  <si>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</si>
  <si>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</si>
  <si>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</si>
  <si>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</si>
  <si>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</si>
  <si>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</si>
  <si>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</si>
  <si>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</si>
  <si>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</si>
  <si>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</si>
  <si>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</si>
  <si>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</si>
  <si>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</si>
  <si>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</si>
  <si>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</si>
  <si>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</si>
  <si>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</si>
  <si>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</si>
  <si>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</si>
  <si>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</si>
  <si>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</si>
  <si>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</si>
  <si>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</si>
  <si>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</si>
  <si>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</si>
  <si>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</si>
  <si>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</si>
  <si>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</si>
  <si>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</si>
  <si>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北海道新十津川町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</si>
  <si>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</si>
  <si>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</si>
  <si>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</si>
  <si>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</si>
  <si>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</si>
  <si>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</si>
  <si>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</si>
  <si>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</si>
  <si>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</si>
  <si>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</si>
  <si>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</si>
  <si>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</si>
  <si>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</si>
  <si>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</si>
  <si>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</si>
  <si>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</si>
  <si>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</si>
  <si>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</si>
  <si>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</si>
  <si>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</si>
  <si>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</si>
  <si>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</si>
  <si>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</si>
  <si>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</si>
  <si>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</si>
  <si>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</si>
  <si>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</si>
  <si>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</si>
  <si>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</si>
  <si>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</si>
  <si>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</si>
  <si>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</si>
  <si>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</si>
  <si>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</si>
  <si>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</si>
  <si>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</si>
  <si>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</si>
  <si>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</si>
  <si>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</si>
  <si>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</si>
  <si>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</si>
  <si>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</si>
  <si>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</si>
  <si>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</si>
  <si>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</si>
  <si>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</si>
  <si>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</si>
  <si>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</si>
  <si>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</si>
  <si>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</si>
  <si>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</si>
  <si>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</si>
  <si>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</si>
  <si>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</si>
  <si>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</si>
  <si>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</si>
  <si>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</si>
  <si>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</si>
  <si>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</si>
  <si>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</si>
  <si>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</si>
  <si>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</si>
  <si>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</si>
  <si>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</si>
  <si>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</si>
  <si>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</si>
  <si>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</si>
  <si>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</si>
  <si>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</si>
  <si>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</si>
  <si>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</si>
  <si>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</si>
  <si>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</si>
  <si>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</si>
  <si>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</si>
  <si>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</si>
  <si>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</si>
  <si>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</si>
  <si>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</si>
  <si>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</si>
  <si>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</si>
  <si>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</si>
  <si>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</si>
  <si>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</si>
  <si>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</si>
  <si>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</si>
  <si>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</si>
  <si>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</si>
  <si>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</si>
  <si>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</si>
  <si>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</si>
  <si>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</si>
  <si>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</si>
  <si>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</si>
  <si>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</si>
  <si>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</si>
  <si>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</si>
  <si>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</si>
  <si>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</si>
  <si>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</si>
  <si>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</si>
  <si>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</si>
  <si>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</si>
  <si>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</si>
  <si>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</si>
  <si>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</si>
  <si>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</si>
  <si>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</si>
  <si>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</si>
  <si>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</si>
  <si>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</si>
  <si>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</si>
  <si>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</si>
  <si>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</si>
  <si>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</si>
  <si>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</si>
  <si>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</si>
  <si>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</si>
  <si>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</si>
  <si>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</si>
  <si>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</si>
  <si>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</si>
  <si>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</si>
  <si>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</si>
  <si>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</si>
  <si>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</si>
  <si>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</si>
  <si>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</si>
  <si>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</si>
  <si>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</si>
  <si>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</si>
  <si>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</si>
  <si>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</si>
  <si>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</si>
  <si>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</si>
  <si>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</si>
  <si>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</si>
  <si>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</si>
  <si>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</si>
  <si>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</si>
  <si>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</si>
  <si>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</si>
  <si>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</si>
  <si>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</si>
  <si>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</si>
  <si>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</si>
  <si>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</si>
  <si>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</si>
  <si>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</si>
  <si>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</si>
  <si>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</si>
  <si>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</si>
  <si>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</si>
  <si>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</si>
  <si>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北海道新十津川町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</si>
  <si>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</si>
  <si>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</si>
  <si>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</si>
  <si>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</si>
  <si>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</si>
  <si>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</si>
  <si>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</si>
  <si>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</si>
  <si>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</si>
  <si>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</si>
  <si>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</si>
  <si>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</si>
  <si>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</si>
  <si>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</si>
  <si>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</si>
  <si>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</si>
  <si>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</si>
  <si>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</si>
  <si>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</si>
  <si>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</si>
  <si>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</si>
  <si>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</si>
  <si>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</si>
  <si>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</si>
  <si>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</si>
  <si>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</si>
  <si>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</si>
  <si>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</si>
  <si>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</si>
  <si>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</si>
  <si>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</si>
  <si>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</si>
  <si>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</si>
  <si>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</si>
  <si>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</si>
  <si>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</si>
  <si>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</si>
  <si>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</si>
  <si>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</si>
  <si>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</si>
  <si>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</si>
  <si>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</si>
  <si>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</si>
  <si>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</si>
  <si>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</si>
  <si>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</si>
  <si>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</si>
  <si>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</si>
  <si>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</si>
  <si>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</si>
  <si>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</si>
  <si>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</si>
  <si>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</si>
  <si>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</si>
  <si>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</si>
  <si>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</si>
  <si>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</si>
  <si>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</si>
  <si>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</si>
  <si>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</si>
  <si>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</si>
  <si>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</si>
  <si>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</si>
  <si>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</si>
  <si>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</si>
  <si>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</si>
  <si>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</si>
  <si>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</si>
  <si>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</si>
  <si>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</si>
  <si>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</si>
  <si>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</si>
  <si>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</si>
  <si>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</si>
  <si>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</si>
  <si>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</si>
  <si>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</si>
  <si>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</si>
  <si>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</si>
  <si>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</si>
  <si>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</si>
  <si>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</si>
  <si>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</si>
  <si>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</si>
  <si>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</si>
  <si>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</si>
  <si>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</si>
  <si>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</si>
  <si>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</si>
  <si>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</si>
  <si>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</si>
  <si>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</si>
  <si>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</si>
  <si>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</si>
  <si>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</si>
  <si>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</si>
  <si>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</si>
  <si>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</si>
  <si>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</si>
  <si>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</si>
  <si>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</si>
  <si>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</si>
  <si>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</si>
  <si>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</si>
  <si>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</si>
  <si>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</si>
  <si>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</si>
  <si>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</si>
  <si>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</si>
  <si>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</si>
  <si>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</si>
  <si>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</si>
  <si>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</si>
  <si>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</si>
  <si>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</si>
  <si>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</si>
  <si>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</si>
  <si>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</si>
  <si>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</si>
  <si>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</si>
  <si>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</si>
  <si>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</si>
  <si>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</si>
  <si>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</si>
  <si>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</si>
  <si>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</si>
  <si>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</si>
  <si>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</si>
  <si>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</si>
  <si>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</si>
  <si>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</si>
  <si>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</si>
  <si>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</si>
  <si>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</si>
  <si>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</si>
  <si>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</si>
  <si>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</si>
  <si>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</si>
  <si>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</si>
  <si>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</si>
  <si>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</si>
  <si>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</si>
  <si>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</si>
  <si>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</si>
  <si>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</si>
  <si>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</si>
  <si>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</si>
  <si>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</si>
  <si>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</si>
  <si>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</si>
  <si>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</si>
  <si>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</si>
  <si>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</si>
  <si>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</si>
  <si>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</si>
  <si>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</si>
  <si>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</si>
  <si>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</si>
  <si>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</si>
  <si>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</si>
  <si>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</si>
  <si>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</si>
  <si>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</si>
  <si>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</si>
  <si>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</si>
  <si>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</si>
  <si>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</si>
  <si>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</si>
  <si>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</si>
  <si>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</si>
  <si>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</si>
  <si>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</si>
  <si>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</si>
  <si>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</si>
  <si>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</si>
  <si>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</si>
  <si>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</si>
  <si>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</si>
  <si>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</si>
  <si>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</si>
  <si>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</si>
  <si>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8.08</t>
  </si>
  <si>
    <t>一般会計</t>
  </si>
  <si>
    <t>国民健康保険特別会計</t>
  </si>
  <si>
    <t>後期高齢者医療特別会計</t>
  </si>
  <si>
    <t>下水道事業特別会計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</si>
  <si>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</si>
  <si>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</si>
  <si>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</si>
  <si>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</si>
  <si>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</si>
  <si>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</si>
  <si>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</si>
  <si>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</si>
  <si>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</si>
  <si>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</si>
  <si>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空知中部広域連合　一般会計</t>
    <rPh sb="0" eb="2">
      <t>ソラチ</t>
    </rPh>
    <rPh sb="2" eb="4">
      <t>チュウブ</t>
    </rPh>
    <rPh sb="4" eb="6">
      <t>コウイキ</t>
    </rPh>
    <rPh sb="6" eb="8">
      <t>レンゴウ</t>
    </rPh>
    <rPh sb="9" eb="11">
      <t>イッパン</t>
    </rPh>
    <rPh sb="11" eb="13">
      <t>カイケイ</t>
    </rPh>
    <phoneticPr fontId="2"/>
  </si>
  <si>
    <t>-</t>
    <phoneticPr fontId="2"/>
  </si>
  <si>
    <t>空知教育センター組合　一般会計</t>
    <rPh sb="0" eb="2">
      <t>ソラチ</t>
    </rPh>
    <rPh sb="2" eb="4">
      <t>キョウイク</t>
    </rPh>
    <rPh sb="8" eb="10">
      <t>クミアイ</t>
    </rPh>
    <rPh sb="11" eb="13">
      <t>イッパン</t>
    </rPh>
    <rPh sb="13" eb="15">
      <t>カイケイ</t>
    </rPh>
    <phoneticPr fontId="2"/>
  </si>
  <si>
    <t>中空知衛生施設組合　一般会計</t>
    <rPh sb="10" eb="12">
      <t>イッパン</t>
    </rPh>
    <rPh sb="12" eb="14">
      <t>カイケイ</t>
    </rPh>
    <phoneticPr fontId="2"/>
  </si>
  <si>
    <t>中・北空知廃棄物処理広域連合　一般会計</t>
    <rPh sb="15" eb="17">
      <t>イッパン</t>
    </rPh>
    <rPh sb="17" eb="19">
      <t>カイケイ</t>
    </rPh>
    <phoneticPr fontId="2"/>
  </si>
  <si>
    <t>中空知広域市町村圏組合　一般会計</t>
    <rPh sb="0" eb="1">
      <t>ナカ</t>
    </rPh>
    <rPh sb="1" eb="3">
      <t>ソラチ</t>
    </rPh>
    <rPh sb="3" eb="5">
      <t>コウイキ</t>
    </rPh>
    <rPh sb="5" eb="8">
      <t>シチョウソン</t>
    </rPh>
    <rPh sb="8" eb="9">
      <t>ケン</t>
    </rPh>
    <rPh sb="9" eb="11">
      <t>クミアイ</t>
    </rPh>
    <rPh sb="12" eb="14">
      <t>イッパン</t>
    </rPh>
    <rPh sb="14" eb="16">
      <t>カイケイ</t>
    </rPh>
    <phoneticPr fontId="2"/>
  </si>
  <si>
    <t>滝川地区広域消防事務組合　一般会計</t>
    <rPh sb="0" eb="2">
      <t>タキカワ</t>
    </rPh>
    <rPh sb="2" eb="4">
      <t>チク</t>
    </rPh>
    <rPh sb="4" eb="6">
      <t>コウイキ</t>
    </rPh>
    <rPh sb="6" eb="8">
      <t>ショウボウ</t>
    </rPh>
    <rPh sb="8" eb="10">
      <t>ジム</t>
    </rPh>
    <rPh sb="10" eb="12">
      <t>クミアイ</t>
    </rPh>
    <rPh sb="13" eb="15">
      <t>イッパン</t>
    </rPh>
    <rPh sb="15" eb="17">
      <t>カイケイ</t>
    </rPh>
    <phoneticPr fontId="2"/>
  </si>
  <si>
    <t>西空知広域水道企業団　西空知広域水道事業会計</t>
    <rPh sb="0" eb="1">
      <t>ニシ</t>
    </rPh>
    <rPh sb="1" eb="3">
      <t>ソラチ</t>
    </rPh>
    <rPh sb="3" eb="5">
      <t>コウイキ</t>
    </rPh>
    <rPh sb="5" eb="7">
      <t>スイドウ</t>
    </rPh>
    <rPh sb="7" eb="9">
      <t>キギョウ</t>
    </rPh>
    <rPh sb="9" eb="10">
      <t>ダン</t>
    </rPh>
    <rPh sb="11" eb="12">
      <t>ニシ</t>
    </rPh>
    <rPh sb="12" eb="14">
      <t>ソラチ</t>
    </rPh>
    <rPh sb="14" eb="16">
      <t>コウイキ</t>
    </rPh>
    <rPh sb="16" eb="18">
      <t>スイドウ</t>
    </rPh>
    <rPh sb="18" eb="20">
      <t>ジギョウ</t>
    </rPh>
    <rPh sb="20" eb="22">
      <t>カイケイ</t>
    </rPh>
    <phoneticPr fontId="2"/>
  </si>
  <si>
    <t>石狩川流域下水道組合　一般会計</t>
    <rPh sb="0" eb="2">
      <t>イシカリ</t>
    </rPh>
    <rPh sb="2" eb="3">
      <t>ガワ</t>
    </rPh>
    <rPh sb="3" eb="5">
      <t>リュウイキ</t>
    </rPh>
    <rPh sb="5" eb="8">
      <t>ゲスイドウ</t>
    </rPh>
    <rPh sb="8" eb="10">
      <t>クミアイ</t>
    </rPh>
    <rPh sb="11" eb="13">
      <t>イッパン</t>
    </rPh>
    <rPh sb="13" eb="15">
      <t>カイケイ</t>
    </rPh>
    <phoneticPr fontId="2"/>
  </si>
  <si>
    <t>新十津川総合振興公社</t>
    <rPh sb="0" eb="4">
      <t>シントツカワ</t>
    </rPh>
    <rPh sb="4" eb="6">
      <t>ソウゴウ</t>
    </rPh>
    <rPh sb="6" eb="8">
      <t>シンコウ</t>
    </rPh>
    <rPh sb="8" eb="10">
      <t>コウシャ</t>
    </rPh>
    <phoneticPr fontId="2"/>
  </si>
  <si>
    <t>ピンネ農業公社</t>
    <rPh sb="3" eb="5">
      <t>ノウギョウ</t>
    </rPh>
    <rPh sb="5" eb="7">
      <t>コウシャ</t>
    </rPh>
    <phoneticPr fontId="2"/>
  </si>
  <si>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</si>
  <si>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</si>
  <si>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子ども夢基金</t>
    <rPh sb="0" eb="1">
      <t>コ</t>
    </rPh>
    <rPh sb="3" eb="4">
      <t>ユメ</t>
    </rPh>
    <rPh sb="4" eb="6">
      <t>キキン</t>
    </rPh>
    <phoneticPr fontId="5"/>
  </si>
  <si>
    <t>ふるさと応援基金</t>
    <rPh sb="4" eb="6">
      <t>オウエン</t>
    </rPh>
    <rPh sb="6" eb="8">
      <t>キキン</t>
    </rPh>
    <phoneticPr fontId="5"/>
  </si>
  <si>
    <t>ＪＲ札沼線地整備等推進基金</t>
    <rPh sb="2" eb="5">
      <t>サッショウセン</t>
    </rPh>
    <rPh sb="5" eb="6">
      <t>チ</t>
    </rPh>
    <rPh sb="6" eb="8">
      <t>セイビ</t>
    </rPh>
    <rPh sb="8" eb="9">
      <t>ナド</t>
    </rPh>
    <rPh sb="9" eb="11">
      <t>スイシン</t>
    </rPh>
    <rPh sb="11" eb="13">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</si>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</sst>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2910-4131-B85D-7D2A99B08F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112396</c:v>
                </c:pt>
                <c:pt idx="1">
                  <c:v>120563</c:v>
                </c:pt>
                <c:pt idx="2">
                  <c:v>220324</c:v>
                </c:pt>
                <c:pt idx="3">
                  <c:v>450130</c:v>
                </c:pt>
                <c:pt idx="4">
                  <c:v>215037</c:v>
                </c:pt>
              </c:numCache>
            </c:numRef>
          </c:val>
          <c:smooth val="0"/>
          <c:extLst xmlns:c16r2="http://schemas.microsoft.com/office/drawing/2015/06/chart">
            <c:ext xmlns:c16="http://schemas.microsoft.com/office/drawing/2014/chart" uri="{C3380CC4-5D6E-409C-BE32-E72D297353CC}">
              <c16:uniqueId val="{00000001-2910-4131-B85D-7D2A99B08F83}"/>
            </c:ext>
          </c:extLst>
        </c:ser>
        <c:dLbls>
          <c:showLegendKey val="0"/>
          <c:showVal val="0"/>
          <c:showCatName val="0"/>
          <c:showSerName val="0"/>
          <c:showPercent val="0"/>
          <c:showBubbleSize val="0"/>
        </c:dLbls>
        <c:marker val="1"/>
        <c:smooth val="0"/>
        <c:axId val="199369728"/>
        <c:axId val="193116928"/>
      </c:lineChart>
      <c:catAx>
        <c:axId val="199369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116928"/>
        <c:crosses val="autoZero"/>
        <c:auto val="1"/>
        <c:lblAlgn val="ctr"/>
        <c:lblOffset val="100"/>
        <c:tickLblSkip val="1"/>
        <c:tickMarkSkip val="1"/>
        <c:noMultiLvlLbl val="0"/>
      </c:catAx>
      <c:valAx>
        <c:axId val="1931169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36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6.33</c:v>
                </c:pt>
                <c:pt idx="1">
                  <c:v>6.23</c:v>
                </c:pt>
                <c:pt idx="2">
                  <c:v>5.76</c:v>
                </c:pt>
                <c:pt idx="3">
                  <c:v>6.28</c:v>
                </c:pt>
                <c:pt idx="4">
                  <c:v>9.1300000000000008</c:v>
                </c:pt>
              </c:numCache>
            </c:numRef>
          </c:val>
          <c:extLst xmlns:c16r2="http://schemas.microsoft.com/office/drawing/2015/06/chart">
            <c:ext xmlns:c16="http://schemas.microsoft.com/office/drawing/2014/chart" uri="{C3380CC4-5D6E-409C-BE32-E72D297353CC}">
              <c16:uniqueId val="{00000000-0756-43ED-A0AC-05E1CCAC65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11.94</c:v>
                </c:pt>
                <c:pt idx="1">
                  <c:v>11.89</c:v>
                </c:pt>
                <c:pt idx="2">
                  <c:v>14.98</c:v>
                </c:pt>
                <c:pt idx="3">
                  <c:v>15.01</c:v>
                </c:pt>
                <c:pt idx="4">
                  <c:v>15.01</c:v>
                </c:pt>
              </c:numCache>
            </c:numRef>
          </c:val>
          <c:extLst xmlns:c16r2="http://schemas.microsoft.com/office/drawing/2015/06/chart">
            <c:ext xmlns:c16="http://schemas.microsoft.com/office/drawing/2014/chart" uri="{C3380CC4-5D6E-409C-BE32-E72D297353CC}">
              <c16:uniqueId val="{00000001-0756-43ED-A0AC-05E1CCAC651B}"/>
            </c:ext>
          </c:extLst>
        </c:ser>
        <c:dLbls>
          <c:showLegendKey val="0"/>
          <c:showVal val="0"/>
          <c:showCatName val="0"/>
          <c:showSerName val="0"/>
          <c:showPercent val="0"/>
          <c:showBubbleSize val="0"/>
        </c:dLbls>
        <c:gapWidth val="250"/>
        <c:overlap val="100"/>
        <c:axId val="203178496"/>
        <c:axId val="15348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-8.08</c:v>
                </c:pt>
                <c:pt idx="1">
                  <c:v>4.7699999999999996</c:v>
                </c:pt>
                <c:pt idx="2">
                  <c:v>6.29</c:v>
                </c:pt>
                <c:pt idx="3">
                  <c:v>7.46</c:v>
                </c:pt>
                <c:pt idx="4">
                  <c:v>8.56</c:v>
                </c:pt>
              </c:numCache>
            </c:numRef>
          </c:val>
          <c:smooth val="0"/>
          <c:extLst xmlns:c16r2="http://schemas.microsoft.com/office/drawing/2015/06/chart">
            <c:ext xmlns:c16="http://schemas.microsoft.com/office/drawing/2014/chart" uri="{C3380CC4-5D6E-409C-BE32-E72D297353CC}">
              <c16:uniqueId val="{00000002-0756-43ED-A0AC-05E1CCAC651B}"/>
            </c:ext>
          </c:extLst>
        </c:ser>
        <c:dLbls>
          <c:showLegendKey val="0"/>
          <c:showVal val="0"/>
          <c:showCatName val="0"/>
          <c:showSerName val="0"/>
          <c:showPercent val="0"/>
          <c:showBubbleSize val="0"/>
        </c:dLbls>
        <c:marker val="1"/>
        <c:smooth val="0"/>
        <c:axId val="203178496"/>
        <c:axId val="153488768"/>
      </c:lineChart>
      <c:catAx>
        <c:axId val="2031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488768"/>
        <c:crosses val="autoZero"/>
        <c:auto val="1"/>
        <c:lblAlgn val="ctr"/>
        <c:lblOffset val="100"/>
        <c:tickLblSkip val="1"/>
        <c:tickMarkSkip val="1"/>
        <c:noMultiLvlLbl val="0"/>
      </c:catAx>
      <c:valAx>
        <c:axId val="1534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1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33-4C0E-B41A-7DE847CE20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33-4C0E-B41A-7DE847CE20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33-4C0E-B41A-7DE847CE20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333-4C0E-B41A-7DE847CE203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333-4C0E-B41A-7DE847CE203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333-4C0E-B41A-7DE847CE203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F333-4C0E-B41A-7DE847CE203F}"/>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F333-4C0E-B41A-7DE847CE20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0.13</c:v>
                </c:pt>
                <c:pt idx="2">
                  <c:v>#N/A</c:v>
                </c:pt>
                <c:pt idx="3">
                  <c:v>0.25</c:v>
                </c:pt>
                <c:pt idx="4">
                  <c:v>#N/A</c:v>
                </c:pt>
                <c:pt idx="5">
                  <c:v>0.08</c:v>
                </c:pt>
                <c:pt idx="6">
                  <c:v>#N/A</c:v>
                </c:pt>
                <c:pt idx="7">
                  <c:v>0.13</c:v>
                </c:pt>
                <c:pt idx="8">
                  <c:v>#N/A</c:v>
                </c:pt>
                <c:pt idx="9">
                  <c:v>0.01</c:v>
                </c:pt>
              </c:numCache>
            </c:numRef>
          </c:val>
          <c:extLst xmlns:c16r2="http://schemas.microsoft.com/office/drawing/2015/06/chart">
            <c:ext xmlns:c16="http://schemas.microsoft.com/office/drawing/2014/chart" uri="{C3380CC4-5D6E-409C-BE32-E72D297353CC}">
              <c16:uniqueId val="{00000008-F333-4C0E-B41A-7DE847CE20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6.33</c:v>
                </c:pt>
                <c:pt idx="2">
                  <c:v>#N/A</c:v>
                </c:pt>
                <c:pt idx="3">
                  <c:v>6.22</c:v>
                </c:pt>
                <c:pt idx="4">
                  <c:v>#N/A</c:v>
                </c:pt>
                <c:pt idx="5">
                  <c:v>5.76</c:v>
                </c:pt>
                <c:pt idx="6">
                  <c:v>#N/A</c:v>
                </c:pt>
                <c:pt idx="7">
                  <c:v>6.27</c:v>
                </c:pt>
                <c:pt idx="8">
                  <c:v>#N/A</c:v>
                </c:pt>
                <c:pt idx="9">
                  <c:v>9.1300000000000008</c:v>
                </c:pt>
              </c:numCache>
            </c:numRef>
          </c:val>
          <c:extLst xmlns:c16r2="http://schemas.microsoft.com/office/drawing/2015/06/chart">
            <c:ext xmlns:c16="http://schemas.microsoft.com/office/drawing/2014/chart" uri="{C3380CC4-5D6E-409C-BE32-E72D297353CC}">
              <c16:uniqueId val="{00000009-F333-4C0E-B41A-7DE847CE203F}"/>
            </c:ext>
          </c:extLst>
        </c:ser>
        <c:dLbls>
          <c:showLegendKey val="0"/>
          <c:showVal val="0"/>
          <c:showCatName val="0"/>
          <c:showSerName val="0"/>
          <c:showPercent val="0"/>
          <c:showBubbleSize val="0"/>
        </c:dLbls>
        <c:gapWidth val="150"/>
        <c:overlap val="100"/>
        <c:axId val="201482752"/>
        <c:axId val="153491648"/>
      </c:barChart>
      <c:catAx>
        <c:axId val="2014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491648"/>
        <c:crosses val="autoZero"/>
        <c:auto val="1"/>
        <c:lblAlgn val="ctr"/>
        <c:lblOffset val="100"/>
        <c:tickLblSkip val="1"/>
        <c:tickMarkSkip val="1"/>
        <c:noMultiLvlLbl val="0"/>
      </c:catAx>
      <c:valAx>
        <c:axId val="15349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8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792</c:v>
                </c:pt>
                <c:pt idx="5">
                  <c:v>836</c:v>
                </c:pt>
                <c:pt idx="8">
                  <c:v>767</c:v>
                </c:pt>
                <c:pt idx="11">
                  <c:v>746</c:v>
                </c:pt>
                <c:pt idx="14">
                  <c:v>744</c:v>
                </c:pt>
              </c:numCache>
            </c:numRef>
          </c:val>
          <c:extLst xmlns:c16r2="http://schemas.microsoft.com/office/drawing/2015/06/chart">
            <c:ext xmlns:c16="http://schemas.microsoft.com/office/drawing/2014/chart" uri="{C3380CC4-5D6E-409C-BE32-E72D297353CC}">
              <c16:uniqueId val="{00000000-18B8-4618-840F-378EA68791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18B8-4618-840F-378EA68791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0</c:v>
                </c:pt>
                <c:pt idx="12">
                  <c:v>1</c:v>
                </c:pt>
              </c:numCache>
            </c:numRef>
          </c:val>
          <c:extLst xmlns:c16r2="http://schemas.microsoft.com/office/drawing/2015/06/chart">
            <c:ext xmlns:c16="http://schemas.microsoft.com/office/drawing/2014/chart" uri="{C3380CC4-5D6E-409C-BE32-E72D297353CC}">
              <c16:uniqueId val="{00000002-18B8-4618-840F-378EA68791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31</c:v>
                </c:pt>
                <c:pt idx="6">
                  <c:v>26</c:v>
                </c:pt>
                <c:pt idx="9">
                  <c:v>29</c:v>
                </c:pt>
                <c:pt idx="12">
                  <c:v>23</c:v>
                </c:pt>
              </c:numCache>
            </c:numRef>
          </c:val>
          <c:extLst xmlns:c16r2="http://schemas.microsoft.com/office/drawing/2015/06/chart">
            <c:ext xmlns:c16="http://schemas.microsoft.com/office/drawing/2014/chart" uri="{C3380CC4-5D6E-409C-BE32-E72D297353CC}">
              <c16:uniqueId val="{00000003-18B8-4618-840F-378EA68791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c:v>
                </c:pt>
                <c:pt idx="3">
                  <c:v>126</c:v>
                </c:pt>
                <c:pt idx="6">
                  <c:v>121</c:v>
                </c:pt>
                <c:pt idx="9">
                  <c:v>122</c:v>
                </c:pt>
                <c:pt idx="12">
                  <c:v>123</c:v>
                </c:pt>
              </c:numCache>
            </c:numRef>
          </c:val>
          <c:extLst xmlns:c16r2="http://schemas.microsoft.com/office/drawing/2015/06/chart">
            <c:ext xmlns:c16="http://schemas.microsoft.com/office/drawing/2014/chart" uri="{C3380CC4-5D6E-409C-BE32-E72D297353CC}">
              <c16:uniqueId val="{00000004-18B8-4618-840F-378EA68791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B8-4618-840F-378EA68791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8B8-4618-840F-378EA68791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592</c:v>
                </c:pt>
                <c:pt idx="3">
                  <c:v>658</c:v>
                </c:pt>
                <c:pt idx="6">
                  <c:v>629</c:v>
                </c:pt>
                <c:pt idx="9">
                  <c:v>665</c:v>
                </c:pt>
                <c:pt idx="12">
                  <c:v>771</c:v>
                </c:pt>
              </c:numCache>
            </c:numRef>
          </c:val>
          <c:extLst xmlns:c16r2="http://schemas.microsoft.com/office/drawing/2015/06/chart">
            <c:ext xmlns:c16="http://schemas.microsoft.com/office/drawing/2014/chart" uri="{C3380CC4-5D6E-409C-BE32-E72D297353CC}">
              <c16:uniqueId val="{00000007-18B8-4618-840F-378EA6879122}"/>
            </c:ext>
          </c:extLst>
        </c:ser>
        <c:dLbls>
          <c:showLegendKey val="0"/>
          <c:showVal val="0"/>
          <c:showCatName val="0"/>
          <c:showSerName val="0"/>
          <c:showPercent val="0"/>
          <c:showBubbleSize val="0"/>
        </c:dLbls>
        <c:gapWidth val="100"/>
        <c:overlap val="100"/>
        <c:axId val="192696832"/>
        <c:axId val="2024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c:v>
                </c:pt>
                <c:pt idx="2">
                  <c:v>#N/A</c:v>
                </c:pt>
                <c:pt idx="3">
                  <c:v>#N/A</c:v>
                </c:pt>
                <c:pt idx="4">
                  <c:v>-21</c:v>
                </c:pt>
                <c:pt idx="5">
                  <c:v>#N/A</c:v>
                </c:pt>
                <c:pt idx="6">
                  <c:v>#N/A</c:v>
                </c:pt>
                <c:pt idx="7">
                  <c:v>10</c:v>
                </c:pt>
                <c:pt idx="8">
                  <c:v>#N/A</c:v>
                </c:pt>
                <c:pt idx="9">
                  <c:v>#N/A</c:v>
                </c:pt>
                <c:pt idx="10">
                  <c:v>71</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18B8-4618-840F-378EA6879122}"/>
            </c:ext>
          </c:extLst>
        </c:ser>
        <c:dLbls>
          <c:showLegendKey val="0"/>
          <c:showVal val="0"/>
          <c:showCatName val="0"/>
          <c:showSerName val="0"/>
          <c:showPercent val="0"/>
          <c:showBubbleSize val="0"/>
        </c:dLbls>
        <c:marker val="1"/>
        <c:smooth val="0"/>
        <c:axId val="192696832"/>
        <c:axId val="202417280"/>
      </c:lineChart>
      <c:catAx>
        <c:axId val="19269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417280"/>
        <c:crosses val="autoZero"/>
        <c:auto val="1"/>
        <c:lblAlgn val="ctr"/>
        <c:lblOffset val="100"/>
        <c:tickLblSkip val="1"/>
        <c:tickMarkSkip val="1"/>
        <c:noMultiLvlLbl val="0"/>
      </c:catAx>
      <c:valAx>
        <c:axId val="2024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9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6317</c:v>
                </c:pt>
                <c:pt idx="5">
                  <c:v>6053</c:v>
                </c:pt>
                <c:pt idx="8">
                  <c:v>6025</c:v>
                </c:pt>
                <c:pt idx="11">
                  <c:v>6237</c:v>
                </c:pt>
                <c:pt idx="14">
                  <c:v>6241</c:v>
                </c:pt>
              </c:numCache>
            </c:numRef>
          </c:val>
          <c:extLst xmlns:c16r2="http://schemas.microsoft.com/office/drawing/2015/06/chart">
            <c:ext xmlns:c16="http://schemas.microsoft.com/office/drawing/2014/chart" uri="{C3380CC4-5D6E-409C-BE32-E72D297353CC}">
              <c16:uniqueId val="{00000000-D40C-4775-9397-58697DDF21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434</c:v>
                </c:pt>
                <c:pt idx="5">
                  <c:v>399</c:v>
                </c:pt>
                <c:pt idx="8">
                  <c:v>361</c:v>
                </c:pt>
                <c:pt idx="11">
                  <c:v>321</c:v>
                </c:pt>
                <c:pt idx="14">
                  <c:v>272</c:v>
                </c:pt>
              </c:numCache>
            </c:numRef>
          </c:val>
          <c:extLst xmlns:c16r2="http://schemas.microsoft.com/office/drawing/2015/06/chart">
            <c:ext xmlns:c16="http://schemas.microsoft.com/office/drawing/2014/chart" uri="{C3380CC4-5D6E-409C-BE32-E72D297353CC}">
              <c16:uniqueId val="{00000001-D40C-4775-9397-58697DDF21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6583</c:v>
                </c:pt>
                <c:pt idx="5">
                  <c:v>6711</c:v>
                </c:pt>
                <c:pt idx="8">
                  <c:v>6807</c:v>
                </c:pt>
                <c:pt idx="11">
                  <c:v>6406</c:v>
                </c:pt>
                <c:pt idx="14">
                  <c:v>6686</c:v>
                </c:pt>
              </c:numCache>
            </c:numRef>
          </c:val>
          <c:extLst xmlns:c16r2="http://schemas.microsoft.com/office/drawing/2015/06/chart">
            <c:ext xmlns:c16="http://schemas.microsoft.com/office/drawing/2014/chart" uri="{C3380CC4-5D6E-409C-BE32-E72D297353CC}">
              <c16:uniqueId val="{00000002-D40C-4775-9397-58697DDF21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0C-4775-9397-58697DDF21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0C-4775-9397-58697DDF21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0C-4775-9397-58697DDF21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1114</c:v>
                </c:pt>
                <c:pt idx="3">
                  <c:v>1073</c:v>
                </c:pt>
                <c:pt idx="6">
                  <c:v>1062</c:v>
                </c:pt>
                <c:pt idx="9">
                  <c:v>1044</c:v>
                </c:pt>
                <c:pt idx="12">
                  <c:v>1012</c:v>
                </c:pt>
              </c:numCache>
            </c:numRef>
          </c:val>
          <c:extLst xmlns:c16r2="http://schemas.microsoft.com/office/drawing/2015/06/chart">
            <c:ext xmlns:c16="http://schemas.microsoft.com/office/drawing/2014/chart" uri="{C3380CC4-5D6E-409C-BE32-E72D297353CC}">
              <c16:uniqueId val="{00000006-D40C-4775-9397-58697DDF21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171</c:v>
                </c:pt>
                <c:pt idx="3">
                  <c:v>142</c:v>
                </c:pt>
                <c:pt idx="6">
                  <c:v>126</c:v>
                </c:pt>
                <c:pt idx="9">
                  <c:v>105</c:v>
                </c:pt>
                <c:pt idx="12">
                  <c:v>91</c:v>
                </c:pt>
              </c:numCache>
            </c:numRef>
          </c:val>
          <c:extLst xmlns:c16r2="http://schemas.microsoft.com/office/drawing/2015/06/chart">
            <c:ext xmlns:c16="http://schemas.microsoft.com/office/drawing/2014/chart" uri="{C3380CC4-5D6E-409C-BE32-E72D297353CC}">
              <c16:uniqueId val="{00000007-D40C-4775-9397-58697DDF21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1101</c:v>
                </c:pt>
                <c:pt idx="3">
                  <c:v>1068</c:v>
                </c:pt>
                <c:pt idx="6">
                  <c:v>975</c:v>
                </c:pt>
                <c:pt idx="9">
                  <c:v>920</c:v>
                </c:pt>
                <c:pt idx="12">
                  <c:v>496</c:v>
                </c:pt>
              </c:numCache>
            </c:numRef>
          </c:val>
          <c:extLst xmlns:c16r2="http://schemas.microsoft.com/office/drawing/2015/06/chart">
            <c:ext xmlns:c16="http://schemas.microsoft.com/office/drawing/2014/chart" uri="{C3380CC4-5D6E-409C-BE32-E72D297353CC}">
              <c16:uniqueId val="{00000008-D40C-4775-9397-58697DDF21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40C-4775-9397-58697DDF21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5570</c:v>
                </c:pt>
                <c:pt idx="3">
                  <c:v>5251</c:v>
                </c:pt>
                <c:pt idx="6">
                  <c:v>5350</c:v>
                </c:pt>
                <c:pt idx="9">
                  <c:v>6609</c:v>
                </c:pt>
                <c:pt idx="12">
                  <c:v>6567</c:v>
                </c:pt>
              </c:numCache>
            </c:numRef>
          </c:val>
          <c:extLst xmlns:c16r2="http://schemas.microsoft.com/office/drawing/2015/06/chart">
            <c:ext xmlns:c16="http://schemas.microsoft.com/office/drawing/2014/chart" uri="{C3380CC4-5D6E-409C-BE32-E72D297353CC}">
              <c16:uniqueId val="{0000000A-D40C-4775-9397-58697DDF215B}"/>
            </c:ext>
          </c:extLst>
        </c:ser>
        <c:dLbls>
          <c:showLegendKey val="0"/>
          <c:showVal val="0"/>
          <c:showCatName val="0"/>
          <c:showSerName val="0"/>
          <c:showPercent val="0"/>
          <c:showBubbleSize val="0"/>
        </c:dLbls>
        <c:gapWidth val="100"/>
        <c:overlap val="100"/>
        <c:axId val="215388160"/>
        <c:axId val="20242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40C-4775-9397-58697DDF215B}"/>
            </c:ext>
          </c:extLst>
        </c:ser>
        <c:dLbls>
          <c:showLegendKey val="0"/>
          <c:showVal val="0"/>
          <c:showCatName val="0"/>
          <c:showSerName val="0"/>
          <c:showPercent val="0"/>
          <c:showBubbleSize val="0"/>
        </c:dLbls>
        <c:marker val="1"/>
        <c:smooth val="0"/>
        <c:axId val="215388160"/>
        <c:axId val="202420736"/>
      </c:lineChart>
      <c:catAx>
        <c:axId val="2153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420736"/>
        <c:crosses val="autoZero"/>
        <c:auto val="1"/>
        <c:lblAlgn val="ctr"/>
        <c:lblOffset val="100"/>
        <c:tickLblSkip val="1"/>
        <c:tickMarkSkip val="1"/>
        <c:noMultiLvlLbl val="0"/>
      </c:catAx>
      <c:valAx>
        <c:axId val="20242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599</c:v>
                </c:pt>
                <c:pt idx="1">
                  <c:v>601</c:v>
                </c:pt>
                <c:pt idx="2">
                  <c:v>639</c:v>
                </c:pt>
              </c:numCache>
            </c:numRef>
          </c:val>
          <c:extLst xmlns:c16r2="http://schemas.microsoft.com/office/drawing/2015/06/chart">
            <c:ext xmlns:c16="http://schemas.microsoft.com/office/drawing/2014/chart" uri="{C3380CC4-5D6E-409C-BE32-E72D297353CC}">
              <c16:uniqueId val="{00000000-5878-4607-AAF8-39E8CFBA96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328</c:v>
                </c:pt>
                <c:pt idx="1">
                  <c:v>329</c:v>
                </c:pt>
                <c:pt idx="2">
                  <c:v>329</c:v>
                </c:pt>
              </c:numCache>
            </c:numRef>
          </c:val>
          <c:extLst xmlns:c16r2="http://schemas.microsoft.com/office/drawing/2015/06/chart">
            <c:ext xmlns:c16="http://schemas.microsoft.com/office/drawing/2014/chart" uri="{C3380CC4-5D6E-409C-BE32-E72D297353CC}">
              <c16:uniqueId val="{00000001-5878-4607-AAF8-39E8CFBA96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5639</c:v>
                </c:pt>
                <c:pt idx="1">
                  <c:v>5488</c:v>
                </c:pt>
                <c:pt idx="2">
                  <c:v>5736</c:v>
                </c:pt>
              </c:numCache>
            </c:numRef>
          </c:val>
          <c:extLst xmlns:c16r2="http://schemas.microsoft.com/office/drawing/2015/06/chart">
            <c:ext xmlns:c16="http://schemas.microsoft.com/office/drawing/2014/chart" uri="{C3380CC4-5D6E-409C-BE32-E72D297353CC}">
              <c16:uniqueId val="{00000002-5878-4607-AAF8-39E8CFBA960E}"/>
            </c:ext>
          </c:extLst>
        </c:ser>
        <c:dLbls>
          <c:showLegendKey val="0"/>
          <c:showVal val="0"/>
          <c:showCatName val="0"/>
          <c:showSerName val="0"/>
          <c:showPercent val="0"/>
          <c:showBubbleSize val="0"/>
        </c:dLbls>
        <c:gapWidth val="120"/>
        <c:overlap val="100"/>
        <c:axId val="216023552"/>
        <c:axId val="202400320"/>
      </c:barChart>
      <c:catAx>
        <c:axId val="21602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2400320"/>
        <c:crosses val="autoZero"/>
        <c:auto val="1"/>
        <c:lblAlgn val="ctr"/>
        <c:lblOffset val="100"/>
        <c:tickLblSkip val="1"/>
        <c:tickMarkSkip val="1"/>
        <c:noMultiLvlLbl val="0"/>
      </c:catAx>
      <c:valAx>
        <c:axId val="202400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602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北海道新十津川町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令和３年度の実質公債費比率の分子は令和２年度と比較して増加している。これは、平成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年度に借り入れた過疎対策事業債の償還が始まり、元利償還金が増額となったことが要因となっている。　</a:t>
          </a:r>
          <a:endParaRPr lang="ja-JP" altLang="ja-JP" sz="1400">
            <a:effectLst/>
          </a:endParaRPr>
        </a:p>
        <a:p>
          <a:r>
            <a:rPr kumimoji="1" lang="ja-JP" altLang="ja-JP" sz="1100">
              <a:solidFill>
                <a:schemeClr val="dk1"/>
              </a:solidFill>
              <a:effectLst/>
              <a:latin typeface="+mn-lt"/>
              <a:ea typeface="+mn-ea"/>
              <a:cs typeface="+mn-cs"/>
            </a:rPr>
            <a:t>　また、これまで同様、交付税措置率の高い過疎対策事業債や緊急防災・減災事業債の活用などにより算入公債費等の確保に努め、実質公債費の抑制を図る。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満期一括償還地方債は利用していない。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北海道新十津川町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直近５年は、将来負担額を充当可能財源等が上回り、将来負担比率がゼロとなっている。</a:t>
          </a:r>
          <a:endParaRPr lang="ja-JP" altLang="ja-JP" sz="1400">
            <a:effectLst/>
          </a:endParaRPr>
        </a:p>
        <a:p>
          <a:r>
            <a:rPr kumimoji="1" lang="ja-JP" altLang="ja-JP" sz="1100">
              <a:solidFill>
                <a:schemeClr val="dk1"/>
              </a:solidFill>
              <a:effectLst/>
              <a:latin typeface="+mn-lt"/>
              <a:ea typeface="+mn-ea"/>
              <a:cs typeface="+mn-cs"/>
            </a:rPr>
            <a:t>　繰上償還による地方債残高の圧縮と、充当可能基金の増加が主な要因である。</a:t>
          </a:r>
          <a:endParaRPr lang="ja-JP" altLang="ja-JP" sz="1400">
            <a:effectLst/>
          </a:endParaRPr>
        </a:p>
        <a:p>
          <a:r>
            <a:rPr kumimoji="1" lang="ja-JP" altLang="ja-JP" sz="1100">
              <a:solidFill>
                <a:schemeClr val="dk1"/>
              </a:solidFill>
              <a:effectLst/>
              <a:latin typeface="+mn-lt"/>
              <a:ea typeface="+mn-ea"/>
              <a:cs typeface="+mn-cs"/>
            </a:rPr>
            <a:t>　今後も、将来負担額の抑制と充当可能財源等の確保に努め、健全な比率を維持する。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北海道新十津川町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第６次総合計画に沿った子育て支援を施行するため、特定目的基金（子ども夢基金）に積んだため増加している。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また、令和３年度に役場庁舎移転事業などに特定目的基金（庁舎建設基金）を充当した。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老朽化した公共施設の改修などの支出が見込まれるため、中期的に減少に転ずることが予想されるが、長期的には持ち直すと予想される。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・公共施設整備基金：公共施設の整備（新築、改修、解体など）</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・庁舎建設基金：役場庁舎の建替え</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・庁舎建設基金：役場庁舎の建設工事が完了したため、基金から充当し減額となった。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・子ども夢基金：総合計画に沿った子育て支援を施行するための基金として積み立てたため増加している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・公共施設整備基金：本町の公共施設等は約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％が大規模修繕が必要とされる築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年を経過しており、老朽化が進行している。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公共施設等総合管理計画に基づいた計画的な施設整備を進めるために、必要な財源を積み立てる予定である。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・庁舎建設基金：新庁舎の外構工事や移転事業に伴う起債の償還に充てるため、向こう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年程度をかけて取り崩す予定である。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基金の運用収入による増加はあったものの、ほぼ横ばいで推移している。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災害など突発的な歳出増や歳入減に対応できるよう、残高が標準財政規模の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直近３年間では横ばいで推移している。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今度も同水準を維持していく。</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北海道新十津川町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6,483
495.47
8,126,869
7,654,601
388,986
4,259,192
6,566,654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65128" cy="625812"/>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006512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財政力指数は、直近５年間は横ばいで推移しており、類似団体平均以下となっている。人口の減少と高齢化率の上昇により、生産年齢人口も減少しており、また、基幹産業である農業も後継者不足問題を抱えるなど、まちの経済の見通しは明るくはない。</a:t>
          </a:r>
          <a:endParaRPr lang="ja-JP" altLang="ja-JP" sz="1400">
            <a:effectLst/>
          </a:endParaRPr>
        </a:p>
        <a:p>
          <a:r>
            <a:rPr kumimoji="1" lang="ja-JP" altLang="ja-JP" sz="1100">
              <a:solidFill>
                <a:schemeClr val="dk1"/>
              </a:solidFill>
              <a:effectLst/>
              <a:latin typeface="+mn-lt"/>
              <a:ea typeface="+mn-ea"/>
              <a:cs typeface="+mn-cs"/>
            </a:rPr>
            <a:t>　定住促進対策による人口流入の促進や、産業全体における後継者対策により、まちの経済基盤の強化を図り税収増に繋げるとともに、行財政改革による歳出の見直しを継続し、財政基盤の強化に努める。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経常収支比率は、直近５年間は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％台を推移している。</a:t>
          </a:r>
          <a:endParaRPr lang="ja-JP" altLang="ja-JP" sz="1400">
            <a:effectLst/>
          </a:endParaRPr>
        </a:p>
        <a:p>
          <a:r>
            <a:rPr kumimoji="1" lang="ja-JP" altLang="ja-JP" sz="1100">
              <a:solidFill>
                <a:schemeClr val="dk1"/>
              </a:solidFill>
              <a:effectLst/>
              <a:latin typeface="+mn-lt"/>
              <a:ea typeface="+mn-ea"/>
              <a:cs typeface="+mn-cs"/>
            </a:rPr>
            <a:t>　類似団体平均と比較しても健全な状態である。地方債の繰上償還による支払利子の低減など、経常的経費の圧縮に努めた効果である。</a:t>
          </a:r>
          <a:endParaRPr lang="ja-JP" altLang="ja-JP" sz="1400">
            <a:effectLst/>
          </a:endParaRPr>
        </a:p>
        <a:p>
          <a:r>
            <a:rPr kumimoji="1" lang="ja-JP" altLang="ja-JP" sz="1100">
              <a:solidFill>
                <a:schemeClr val="dk1"/>
              </a:solidFill>
              <a:effectLst/>
              <a:latin typeface="+mn-lt"/>
              <a:ea typeface="+mn-ea"/>
              <a:cs typeface="+mn-cs"/>
            </a:rPr>
            <a:t>　今後も、効率的な行政運営を継続し、経常的な抑制に努める。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61</xdr:row>
      <xdr:rowOff>3556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114800" y="1035583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3556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04233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60</xdr:row>
      <xdr:rowOff>136398</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04185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153416</xdr:rowOff>
    </xdr:from>
    <xdr:to>
      <xdr:col>11</xdr:col>
      <xdr:colOff>31750</xdr:colOff>
      <xdr:row>60</xdr:row>
      <xdr:rowOff>131572</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1447800" y="1026896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102616</xdr:rowOff>
    </xdr:from>
    <xdr:to>
      <xdr:col>7</xdr:col>
      <xdr:colOff>31750</xdr:colOff>
      <xdr:row>60</xdr:row>
      <xdr:rowOff>32766</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42943</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令和元年度以降は類似団体平均との差が広がっていたが、令和３年度は同水準となった。</a:t>
          </a:r>
          <a:endParaRPr lang="ja-JP" altLang="ja-JP" sz="1400">
            <a:effectLst/>
          </a:endParaRPr>
        </a:p>
        <a:p>
          <a:r>
            <a:rPr kumimoji="1" lang="ja-JP" altLang="ja-JP" sz="1100">
              <a:solidFill>
                <a:schemeClr val="dk1"/>
              </a:solidFill>
              <a:effectLst/>
              <a:latin typeface="+mn-lt"/>
              <a:ea typeface="+mn-ea"/>
              <a:cs typeface="+mn-cs"/>
            </a:rPr>
            <a:t>　人口減少傾向が続いているため、１人当たりの経費は相対的に上昇するのが必然だが、効率的な行政運営を継続し、経常的経費の抑制に努める。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22566</xdr:rowOff>
    </xdr:from>
    <xdr:to>
      <xdr:col>23</xdr:col>
      <xdr:colOff>133350</xdr:colOff>
      <xdr:row>83</xdr:row>
      <xdr:rowOff>37829</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114800" y="14252916"/>
          <a:ext cx="8382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147434</xdr:rowOff>
    </xdr:from>
    <xdr:to>
      <xdr:col>19</xdr:col>
      <xdr:colOff>133350</xdr:colOff>
      <xdr:row>83</xdr:row>
      <xdr:rowOff>37829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3225800" y="14206334"/>
          <a:ext cx="889000" cy="6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81093</xdr:rowOff>
    </xdr:from>
    <xdr:to>
      <xdr:col>15</xdr:col>
      <xdr:colOff>82550</xdr:colOff>
      <xdr:row>82</xdr:row>
      <xdr:rowOff>147434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2336800" y="14139993"/>
          <a:ext cx="889000" cy="6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81093</xdr:rowOff>
    </xdr:from>
    <xdr:to>
      <xdr:col>11</xdr:col>
      <xdr:colOff>31750</xdr:colOff>
      <xdr:row>82</xdr:row>
      <xdr:rowOff>94300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1447800" y="14139993"/>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143216</xdr:rowOff>
    </xdr:from>
    <xdr:to>
      <xdr:col>23</xdr:col>
      <xdr:colOff>184150</xdr:colOff>
      <xdr:row>83</xdr:row>
      <xdr:rowOff>73366</xdr:rowOff>
    </xdr:to>
    <xdr:sp macro="" textlink="">
      <xdr:nvSpPr>
        <xdr:cNvPr id="209" name="楕円 208">
          <a:extLst>
            <a:ext uri="{FF2B5EF4-FFF2-40B4-BE49-F238E27FC236}">
              <a16:creationId xmlns="" xmlns:a16="http://schemas.microsoft.com/office/drawing/2014/main" id="{00000000-0008-0000-0300-0000D1000000}"/>
            </a:ext>
          </a:extLst>
        </xdr:cNvPr>
        <xdr:cNvSpPr/>
      </xdr:nvSpPr>
      <xdr:spPr>
        <a:xfrm>
          <a:off x="4902200" y="142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115293</xdr:rowOff>
    </xdr:from>
    <xdr:ext cx="762000" cy="259045"/>
    <xdr:sp macro="" textlink="">
      <xdr:nvSpPr>
        <xdr:cNvPr id="210" name="人件費・物件費等の状況該当値テキスト">
          <a:extLst>
            <a:ext uri="{FF2B5EF4-FFF2-40B4-BE49-F238E27FC236}">
              <a16:creationId xmlns="" xmlns:a16="http://schemas.microsoft.com/office/drawing/2014/main" id="{00000000-0008-0000-0300-0000D2000000}"/>
            </a:ext>
          </a:extLst>
        </xdr:cNvPr>
        <xdr:cNvSpPr txBox="1"/>
      </xdr:nvSpPr>
      <xdr:spPr>
        <a:xfrm>
          <a:off x="5041900" y="141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158479</xdr:rowOff>
    </xdr:from>
    <xdr:to>
      <xdr:col>19</xdr:col>
      <xdr:colOff>184150</xdr:colOff>
      <xdr:row>83</xdr:row>
      <xdr:rowOff>88629</xdr:rowOff>
    </xdr:to>
    <xdr:sp macro="" textlink="">
      <xdr:nvSpPr>
        <xdr:cNvPr id="211" name="楕円 210">
          <a:extLst>
            <a:ext uri="{FF2B5EF4-FFF2-40B4-BE49-F238E27FC236}">
              <a16:creationId xmlns="" xmlns:a16="http://schemas.microsoft.com/office/drawing/2014/main" id="{00000000-0008-0000-0300-0000D3000000}"/>
            </a:ext>
          </a:extLst>
        </xdr:cNvPr>
        <xdr:cNvSpPr/>
      </xdr:nvSpPr>
      <xdr:spPr>
        <a:xfrm>
          <a:off x="4064000" y="142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73406</xdr:rowOff>
    </xdr:from>
    <xdr:ext cx="7366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733800" y="14303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96634</xdr:rowOff>
    </xdr:from>
    <xdr:to>
      <xdr:col>15</xdr:col>
      <xdr:colOff>133350</xdr:colOff>
      <xdr:row>83</xdr:row>
      <xdr:rowOff>26784</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3175000" y="141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11561</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844800" y="1424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30293</xdr:rowOff>
    </xdr:from>
    <xdr:to>
      <xdr:col>11</xdr:col>
      <xdr:colOff>82550</xdr:colOff>
      <xdr:row>82</xdr:row>
      <xdr:rowOff>131893</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2286000" y="14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116670</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955800" y="1417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43500</xdr:rowOff>
    </xdr:from>
    <xdr:to>
      <xdr:col>7</xdr:col>
      <xdr:colOff>31750</xdr:colOff>
      <xdr:row>82</xdr:row>
      <xdr:rowOff>145100</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1397000" y="141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129877</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066800" y="141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ラスパイレス指数は、直近５年間は横ばいで推移している。</a:t>
          </a:r>
          <a:endParaRPr lang="ja-JP" altLang="ja-JP" sz="1400">
            <a:effectLst/>
          </a:endParaRPr>
        </a:p>
        <a:p>
          <a:r>
            <a:rPr kumimoji="1" lang="ja-JP" altLang="ja-JP" sz="1100">
              <a:solidFill>
                <a:schemeClr val="dk1"/>
              </a:solidFill>
              <a:effectLst/>
              <a:latin typeface="+mn-lt"/>
              <a:ea typeface="+mn-ea"/>
              <a:cs typeface="+mn-cs"/>
            </a:rPr>
            <a:t>　類似団体との比較では、平均を上回る水準となっており、令和３年度では、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ポイント上回っている。これは、職員数の現状も考慮し、独自の給与削減を実施しないことが要因と考えられる。</a:t>
          </a:r>
          <a:endParaRPr lang="ja-JP" altLang="ja-JP" sz="1400">
            <a:effectLst/>
          </a:endParaRPr>
        </a:p>
        <a:p>
          <a:r>
            <a:rPr kumimoji="1" lang="ja-JP" altLang="ja-JP" sz="1100">
              <a:solidFill>
                <a:schemeClr val="dk1"/>
              </a:solidFill>
              <a:effectLst/>
              <a:latin typeface="+mn-lt"/>
              <a:ea typeface="+mn-ea"/>
              <a:cs typeface="+mn-cs"/>
            </a:rPr>
            <a:t>　今後も、効率的な事務執行に努めるとともに、人事評価制度などにより人件費の適正化を図る。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5080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3512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1" name="楕円 270">
          <a:extLst>
            <a:ext uri="{FF2B5EF4-FFF2-40B4-BE49-F238E27FC236}">
              <a16:creationId xmlns="" xmlns:a16="http://schemas.microsoft.com/office/drawing/2014/main" id="{00000000-0008-0000-0300-00000F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2" name="給与水準   （国との比較）該当値テキスト">
          <a:extLst>
            <a:ext uri="{FF2B5EF4-FFF2-40B4-BE49-F238E27FC236}">
              <a16:creationId xmlns="" xmlns:a16="http://schemas.microsoft.com/office/drawing/2014/main" id="{00000000-0008-0000-0300-000010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3" name="楕円 272">
          <a:extLst>
            <a:ext uri="{FF2B5EF4-FFF2-40B4-BE49-F238E27FC236}">
              <a16:creationId xmlns="" xmlns:a16="http://schemas.microsoft.com/office/drawing/2014/main" id="{00000000-0008-0000-0300-000011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5" name="楕円 274">
          <a:extLst>
            <a:ext uri="{FF2B5EF4-FFF2-40B4-BE49-F238E27FC236}">
              <a16:creationId xmlns="" xmlns:a16="http://schemas.microsoft.com/office/drawing/2014/main" id="{00000000-0008-0000-0300-000013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職員数は、類似団体平均を下回る水準で推移している。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年度まで職員の新規採用を、基本的に退職者数の１割程度に抑えてきたことが大きな要因である。</a:t>
          </a:r>
          <a:endParaRPr lang="ja-JP" altLang="ja-JP" sz="1400">
            <a:effectLst/>
          </a:endParaRPr>
        </a:p>
        <a:p>
          <a:r>
            <a:rPr kumimoji="1" lang="ja-JP" altLang="ja-JP" sz="1100">
              <a:solidFill>
                <a:schemeClr val="dk1"/>
              </a:solidFill>
              <a:effectLst/>
              <a:latin typeface="+mn-lt"/>
              <a:ea typeface="+mn-ea"/>
              <a:cs typeface="+mn-cs"/>
            </a:rPr>
            <a:t>　今後も、業務の見直しや効率的な職員配置などにより、適正な職員数となるよう努める。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5366</xdr:rowOff>
    </xdr:from>
    <xdr:to>
      <xdr:col>81</xdr:col>
      <xdr:colOff>44450</xdr:colOff>
      <xdr:row>61</xdr:row>
      <xdr:rowOff>10795</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179800" y="10463816"/>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5366</xdr:rowOff>
    </xdr:from>
    <xdr:to>
      <xdr:col>77</xdr:col>
      <xdr:colOff>44450</xdr:colOff>
      <xdr:row>61</xdr:row>
      <xdr:rowOff>16828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5290800" y="1046381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168370</xdr:rowOff>
    </xdr:from>
    <xdr:to>
      <xdr:col>72</xdr:col>
      <xdr:colOff>203200</xdr:colOff>
      <xdr:row>61</xdr:row>
      <xdr:rowOff>16828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4401800" y="10455370"/>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165957</xdr:rowOff>
    </xdr:from>
    <xdr:to>
      <xdr:col>68</xdr:col>
      <xdr:colOff>152400</xdr:colOff>
      <xdr:row>60</xdr:row>
      <xdr:rowOff>168370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3512800" y="104529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0" name="楕円 329">
          <a:extLst>
            <a:ext uri="{FF2B5EF4-FFF2-40B4-BE49-F238E27FC236}">
              <a16:creationId xmlns="" xmlns:a16="http://schemas.microsoft.com/office/drawing/2014/main" id="{00000000-0008-0000-0300-00004A010000}"/>
            </a:ext>
          </a:extLst>
        </xdr:cNvPr>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31" name="定員管理の状況該当値テキスト">
          <a:extLst>
            <a:ext uri="{FF2B5EF4-FFF2-40B4-BE49-F238E27FC236}">
              <a16:creationId xmlns="" xmlns:a16="http://schemas.microsoft.com/office/drawing/2014/main" id="{00000000-0008-0000-0300-00004B010000}"/>
            </a:ext>
          </a:extLst>
        </xdr:cNvPr>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126016</xdr:rowOff>
    </xdr:from>
    <xdr:to>
      <xdr:col>77</xdr:col>
      <xdr:colOff>95250</xdr:colOff>
      <xdr:row>61</xdr:row>
      <xdr:rowOff>56166</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6129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66343</xdr:rowOff>
    </xdr:from>
    <xdr:ext cx="7366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798800" y="1018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137478</xdr:rowOff>
    </xdr:from>
    <xdr:to>
      <xdr:col>73</xdr:col>
      <xdr:colOff>44450</xdr:colOff>
      <xdr:row>61</xdr:row>
      <xdr:rowOff>67628</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5240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77805</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909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117570</xdr:rowOff>
    </xdr:from>
    <xdr:to>
      <xdr:col>68</xdr:col>
      <xdr:colOff>203200</xdr:colOff>
      <xdr:row>61</xdr:row>
      <xdr:rowOff>47720</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4351000" y="104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57897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1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115157</xdr:rowOff>
    </xdr:from>
    <xdr:to>
      <xdr:col>64</xdr:col>
      <xdr:colOff>152400</xdr:colOff>
      <xdr:row>61</xdr:row>
      <xdr:rowOff>45307</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3462000" y="104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55484</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17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年度に借り入れた過疎対策事業債の償還が始まり、元利償還金が増額になったことで実質公債費比率は増加しているが、それでも類似団体平均を下回る水準で推移している。</a:t>
          </a:r>
          <a:endParaRPr lang="ja-JP" altLang="ja-JP" sz="1400">
            <a:effectLst/>
          </a:endParaRPr>
        </a:p>
        <a:p>
          <a:r>
            <a:rPr kumimoji="1" lang="ja-JP" altLang="ja-JP" sz="1100">
              <a:solidFill>
                <a:schemeClr val="dk1"/>
              </a:solidFill>
              <a:effectLst/>
              <a:latin typeface="+mn-lt"/>
              <a:ea typeface="+mn-ea"/>
              <a:cs typeface="+mn-cs"/>
            </a:rPr>
            <a:t>　今後も、起債に依存しない事業実施や計画的な繰上償還などにより、健全な水準を維持するように努める。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48683</xdr:rowOff>
    </xdr:from>
    <xdr:to>
      <xdr:col>81</xdr:col>
      <xdr:colOff>44450</xdr:colOff>
      <xdr:row>37</xdr:row>
      <xdr:rowOff>30057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179800" y="622088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147743</xdr:rowOff>
    </xdr:from>
    <xdr:to>
      <xdr:col>77</xdr:col>
      <xdr:colOff>44450</xdr:colOff>
      <xdr:row>36</xdr:row>
      <xdr:rowOff>48683</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5290800" y="614849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107527</xdr:rowOff>
    </xdr:from>
    <xdr:to>
      <xdr:col>72</xdr:col>
      <xdr:colOff>203200</xdr:colOff>
      <xdr:row>35</xdr:row>
      <xdr:rowOff>147743</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4401800" y="61082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107527</xdr:rowOff>
    </xdr:from>
    <xdr:to>
      <xdr:col>68</xdr:col>
      <xdr:colOff>152400</xdr:colOff>
      <xdr:row>35</xdr:row>
      <xdr:rowOff>115570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61082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92" name="楕円 391">
          <a:extLst>
            <a:ext uri="{FF2B5EF4-FFF2-40B4-BE49-F238E27FC236}">
              <a16:creationId xmlns="" xmlns:a16="http://schemas.microsoft.com/office/drawing/2014/main" id="{00000000-0008-0000-0300-000088010000}"/>
            </a:ext>
          </a:extLst>
        </xdr:cNvPr>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167234</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61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169333</xdr:rowOff>
    </xdr:from>
    <xdr:to>
      <xdr:col>77</xdr:col>
      <xdr:colOff>95250</xdr:colOff>
      <xdr:row>36</xdr:row>
      <xdr:rowOff>99483</xdr:rowOff>
    </xdr:to>
    <xdr:sp macro="" textlink="">
      <xdr:nvSpPr>
        <xdr:cNvPr id="394" name="楕円 393">
          <a:extLst>
            <a:ext uri="{FF2B5EF4-FFF2-40B4-BE49-F238E27FC236}">
              <a16:creationId xmlns="" xmlns:a16="http://schemas.microsoft.com/office/drawing/2014/main" id="{00000000-0008-0000-0300-00008A010000}"/>
            </a:ext>
          </a:extLst>
        </xdr:cNvPr>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109660</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96943</xdr:rowOff>
    </xdr:from>
    <xdr:to>
      <xdr:col>73</xdr:col>
      <xdr:colOff>44450</xdr:colOff>
      <xdr:row>36</xdr:row>
      <xdr:rowOff>27093</xdr:rowOff>
    </xdr:to>
    <xdr:sp macro="" textlink="">
      <xdr:nvSpPr>
        <xdr:cNvPr id="396" name="楕円 395">
          <a:extLst>
            <a:ext uri="{FF2B5EF4-FFF2-40B4-BE49-F238E27FC236}">
              <a16:creationId xmlns="" xmlns:a16="http://schemas.microsoft.com/office/drawing/2014/main" id="{00000000-0008-0000-0300-00008C010000}"/>
            </a:ext>
          </a:extLst>
        </xdr:cNvPr>
        <xdr:cNvSpPr/>
      </xdr:nvSpPr>
      <xdr:spPr>
        <a:xfrm>
          <a:off x="15240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37270</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58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56727</xdr:rowOff>
    </xdr:from>
    <xdr:to>
      <xdr:col>68</xdr:col>
      <xdr:colOff>203200</xdr:colOff>
      <xdr:row>35</xdr:row>
      <xdr:rowOff>158327</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4351000" y="60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168504</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582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64770</xdr:rowOff>
    </xdr:from>
    <xdr:to>
      <xdr:col>64</xdr:col>
      <xdr:colOff>152400</xdr:colOff>
      <xdr:row>35</xdr:row>
      <xdr:rowOff>166370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346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5097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将来負担比率は、類似団体平均を下回る水準で推移しており、平成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年度からは、将来負担額を充当可能財源等が上回ることとなった。</a:t>
          </a:r>
          <a:endParaRPr lang="ja-JP" altLang="ja-JP" sz="1400">
            <a:effectLst/>
          </a:endParaRPr>
        </a:p>
        <a:p>
          <a:r>
            <a:rPr kumimoji="1" lang="ja-JP" altLang="ja-JP" sz="1100">
              <a:solidFill>
                <a:schemeClr val="dk1"/>
              </a:solidFill>
              <a:effectLst/>
              <a:latin typeface="+mn-lt"/>
              <a:ea typeface="+mn-ea"/>
              <a:cs typeface="+mn-cs"/>
            </a:rPr>
            <a:t>　繰上償還による地方債残高の減少、また、普通交付税措置率の高い過疎対策事業債や緊急防災・減災事業債の活用などによる充当可能財源の増加が要因である。</a:t>
          </a:r>
          <a:endParaRPr lang="ja-JP" altLang="ja-JP" sz="1400">
            <a:effectLst/>
          </a:endParaRPr>
        </a:p>
        <a:p>
          <a:r>
            <a:rPr kumimoji="1" lang="ja-JP" altLang="ja-JP" sz="1100">
              <a:solidFill>
                <a:schemeClr val="dk1"/>
              </a:solidFill>
              <a:effectLst/>
              <a:latin typeface="+mn-lt"/>
              <a:ea typeface="+mn-ea"/>
              <a:cs typeface="+mn-cs"/>
            </a:rPr>
            <a:t>　今後も健全な水準で維持するよう努める。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北海道新十津川町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6,483
495.47
8,126,869
7,654,601
388,986
4,259,192
6,566,654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人件費は、類似団体平均を下回っている。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年度まで、職員の新規採用を、基本的に退職者数の１割程度に抑え、職員数を減少させてきたことが大きな要因である。</a:t>
          </a:r>
          <a:endParaRPr lang="ja-JP" altLang="ja-JP" sz="1400">
            <a:effectLst/>
          </a:endParaRPr>
        </a:p>
        <a:p>
          <a:r>
            <a:rPr kumimoji="1" lang="ja-JP" altLang="ja-JP" sz="1100">
              <a:solidFill>
                <a:schemeClr val="dk1"/>
              </a:solidFill>
              <a:effectLst/>
              <a:latin typeface="+mn-lt"/>
              <a:ea typeface="+mn-ea"/>
              <a:cs typeface="+mn-cs"/>
            </a:rPr>
            <a:t>　その結果として、職員の年齢構成がいびつになっており、今後これを是正するための計画的な職員採用を行いながら、人件費の抑制に努めていかなければならない。</a:t>
          </a:r>
          <a:endParaRPr lang="ja-JP" altLang="ja-JP" sz="1400">
            <a:effectLst/>
          </a:endParaRPr>
        </a:p>
        <a:p>
          <a:r>
            <a:rPr kumimoji="1" lang="ja-JP" altLang="ja-JP" sz="1100">
              <a:solidFill>
                <a:schemeClr val="dk1"/>
              </a:solidFill>
              <a:effectLst/>
              <a:latin typeface="+mn-lt"/>
              <a:ea typeface="+mn-ea"/>
              <a:cs typeface="+mn-cs"/>
            </a:rPr>
            <a:t>　また、引き続き、業務の効率化や外部委託などを進めていく。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26416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12700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12700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12700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物件費は、　概ね類似団体平均と同水準で推移しているものの、やや上回っている。町道維持のための車両修繕や除排雪に係る経費が主な要因である。</a:t>
          </a:r>
          <a:endParaRPr lang="ja-JP" altLang="ja-JP" sz="1400">
            <a:effectLst/>
          </a:endParaRPr>
        </a:p>
        <a:p>
          <a:r>
            <a:rPr kumimoji="1" lang="ja-JP" altLang="ja-JP" sz="1100">
              <a:solidFill>
                <a:schemeClr val="dk1"/>
              </a:solidFill>
              <a:effectLst/>
              <a:latin typeface="+mn-lt"/>
              <a:ea typeface="+mn-ea"/>
              <a:cs typeface="+mn-cs"/>
            </a:rPr>
            <a:t>　平年では予算編成時に、経常的経費分を包括的に配分することで、無駄を省いた効率的な事務執行とコスト削減を図り、概ね類似団体と同程度の水準になっている。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65278</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5671800" y="2952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88138</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4782800" y="2952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97282</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3893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97282</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004800" y="2970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158005</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扶助費は、概ね類似団体平均と同水準となっている。</a:t>
          </a:r>
          <a:endParaRPr lang="ja-JP" altLang="ja-JP" sz="1400">
            <a:effectLst/>
          </a:endParaRPr>
        </a:p>
        <a:p>
          <a:r>
            <a:rPr kumimoji="1" lang="ja-JP" altLang="ja-JP" sz="1100">
              <a:solidFill>
                <a:schemeClr val="dk1"/>
              </a:solidFill>
              <a:effectLst/>
              <a:latin typeface="+mn-lt"/>
              <a:ea typeface="+mn-ea"/>
              <a:cs typeface="+mn-cs"/>
            </a:rPr>
            <a:t>　令和３年度は、前年度と比較して減少となっているが、これは児童手当や障害者支援の対象が減ったためである。</a:t>
          </a:r>
          <a:endParaRPr lang="ja-JP" altLang="ja-JP" sz="1400">
            <a:effectLst/>
          </a:endParaRPr>
        </a:p>
        <a:p>
          <a:r>
            <a:rPr kumimoji="1" lang="ja-JP" altLang="ja-JP" sz="1100">
              <a:solidFill>
                <a:schemeClr val="dk1"/>
              </a:solidFill>
              <a:effectLst/>
              <a:latin typeface="+mn-lt"/>
              <a:ea typeface="+mn-ea"/>
              <a:cs typeface="+mn-cs"/>
            </a:rPr>
            <a:t>　今後は高齢化に伴う社会福祉費の増加が考えられるが、町民の福祉向上に必要な事業かと吟味して、事業を展開するよう努める。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151493</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938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概ね類似団体平均と同水準で推移しているものの、やや上回っている。</a:t>
          </a:r>
          <a:endParaRPr lang="ja-JP" altLang="ja-JP" sz="1400">
            <a:effectLst/>
          </a:endParaRPr>
        </a:p>
        <a:p>
          <a:r>
            <a:rPr kumimoji="1" lang="ja-JP" altLang="ja-JP" sz="1100">
              <a:solidFill>
                <a:schemeClr val="dk1"/>
              </a:solidFill>
              <a:effectLst/>
              <a:latin typeface="+mn-lt"/>
              <a:ea typeface="+mn-ea"/>
              <a:cs typeface="+mn-cs"/>
            </a:rPr>
            <a:t>　町道の維持費（除排雪経費）や特別会計への繰出金などが要因である。</a:t>
          </a:r>
          <a:endParaRPr lang="ja-JP" altLang="ja-JP" sz="1400">
            <a:effectLst/>
          </a:endParaRPr>
        </a:p>
        <a:p>
          <a:r>
            <a:rPr kumimoji="1" lang="ja-JP" altLang="ja-JP" sz="1100">
              <a:solidFill>
                <a:schemeClr val="dk1"/>
              </a:solidFill>
              <a:effectLst/>
              <a:latin typeface="+mn-lt"/>
              <a:ea typeface="+mn-ea"/>
              <a:cs typeface="+mn-cs"/>
            </a:rPr>
            <a:t>　国民健康保険特別会計においては、医療費削減につながる健康推進施策の実施を、下水道事業特別会計においては、より一層の経費削減を図る。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134620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134620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82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134620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134620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補助費等は、類似団体平均を下回っている。</a:t>
          </a:r>
          <a:endParaRPr lang="ja-JP" altLang="ja-JP" sz="1400">
            <a:effectLst/>
          </a:endParaRPr>
        </a:p>
        <a:p>
          <a:r>
            <a:rPr kumimoji="1" lang="ja-JP" altLang="ja-JP" sz="1100">
              <a:solidFill>
                <a:schemeClr val="dk1"/>
              </a:solidFill>
              <a:effectLst/>
              <a:latin typeface="+mn-lt"/>
              <a:ea typeface="+mn-ea"/>
              <a:cs typeface="+mn-cs"/>
            </a:rPr>
            <a:t>　行財政改革に伴い、補助金等の交付基準を見直し、その適正化に努めたことが要因である。</a:t>
          </a:r>
          <a:endParaRPr lang="ja-JP" altLang="ja-JP" sz="1400">
            <a:effectLst/>
          </a:endParaRPr>
        </a:p>
        <a:p>
          <a:r>
            <a:rPr kumimoji="1" lang="ja-JP" altLang="ja-JP" sz="1100">
              <a:solidFill>
                <a:schemeClr val="dk1"/>
              </a:solidFill>
              <a:effectLst/>
              <a:latin typeface="+mn-lt"/>
              <a:ea typeface="+mn-ea"/>
              <a:cs typeface="+mn-cs"/>
            </a:rPr>
            <a:t>　今後も、地域活動の活性化が促進される効果的な補助金となるよう、交付基準の見直しなどを行いながら、補助費等の抑制に努める。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113284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212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85852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公債費は、類似団体平均を下回っている。これは積極的な繰上償還により、地方債残高の圧縮に努めてきたことが要因である。</a:t>
          </a:r>
          <a:endParaRPr lang="ja-JP" altLang="ja-JP" sz="1400">
            <a:effectLst/>
          </a:endParaRPr>
        </a:p>
        <a:p>
          <a:r>
            <a:rPr kumimoji="1" lang="ja-JP" altLang="ja-JP" sz="1100">
              <a:solidFill>
                <a:schemeClr val="dk1"/>
              </a:solidFill>
              <a:effectLst/>
              <a:latin typeface="+mn-lt"/>
              <a:ea typeface="+mn-ea"/>
              <a:cs typeface="+mn-cs"/>
            </a:rPr>
            <a:t>　今後も起債に依存しない事業実施や計画的な繰上償還により、後年度の公債費負担が過剰にならないように努める。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27939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35561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35561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004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今後も、効率的な行政運営を継続し、経常的経費の削減に努める。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10413</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5671800" y="131297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10413</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202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1270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893800" y="13161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131572</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北海道新十津川町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14571</xdr:rowOff>
    </xdr:from>
    <xdr:to>
      <xdr:col>29</xdr:col>
      <xdr:colOff>127000</xdr:colOff>
      <xdr:row>17</xdr:row>
      <xdr:rowOff>37093</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003800" y="2976846"/>
          <a:ext cx="647700" cy="2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14571</xdr:rowOff>
    </xdr:from>
    <xdr:to>
      <xdr:col>26</xdr:col>
      <xdr:colOff>50800</xdr:colOff>
      <xdr:row>17</xdr:row>
      <xdr:rowOff>38579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4305300" y="2976846"/>
          <a:ext cx="698500" cy="2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38579</xdr:rowOff>
    </xdr:from>
    <xdr:to>
      <xdr:col>22</xdr:col>
      <xdr:colOff>114300</xdr:colOff>
      <xdr:row>17</xdr:row>
      <xdr:rowOff>66594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3606800" y="3000854"/>
          <a:ext cx="698500" cy="28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66594</xdr:rowOff>
    </xdr:from>
    <xdr:to>
      <xdr:col>18</xdr:col>
      <xdr:colOff>177800</xdr:colOff>
      <xdr:row>17</xdr:row>
      <xdr:rowOff>96644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2908300" y="3028869"/>
          <a:ext cx="698500" cy="3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157743</xdr:rowOff>
    </xdr:from>
    <xdr:to>
      <xdr:col>29</xdr:col>
      <xdr:colOff>177800</xdr:colOff>
      <xdr:row>17</xdr:row>
      <xdr:rowOff>87893</xdr:rowOff>
    </xdr:to>
    <xdr:sp macro="" textlink="">
      <xdr:nvSpPr>
        <xdr:cNvPr id="65" name="楕円 64">
          <a:extLst>
            <a:ext uri="{FF2B5EF4-FFF2-40B4-BE49-F238E27FC236}">
              <a16:creationId xmlns="" xmlns:a16="http://schemas.microsoft.com/office/drawing/2014/main" id="{00000000-0008-0000-0500-000041000000}"/>
            </a:ext>
          </a:extLst>
        </xdr:cNvPr>
        <xdr:cNvSpPr/>
      </xdr:nvSpPr>
      <xdr:spPr bwMode="auto">
        <a:xfrm>
          <a:off x="5600700" y="294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129820</xdr:rowOff>
    </xdr:from>
    <xdr:ext cx="762000" cy="259045"/>
    <xdr:sp macro="" textlink="">
      <xdr:nvSpPr>
        <xdr:cNvPr id="66" name="人口1人当たり決算額の推移該当値テキスト130">
          <a:extLst>
            <a:ext uri="{FF2B5EF4-FFF2-40B4-BE49-F238E27FC236}">
              <a16:creationId xmlns="" xmlns:a16="http://schemas.microsoft.com/office/drawing/2014/main" id="{00000000-0008-0000-0500-000042000000}"/>
            </a:ext>
          </a:extLst>
        </xdr:cNvPr>
        <xdr:cNvSpPr txBox="1"/>
      </xdr:nvSpPr>
      <xdr:spPr>
        <a:xfrm>
          <a:off x="5740400" y="292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135221</xdr:rowOff>
    </xdr:from>
    <xdr:to>
      <xdr:col>26</xdr:col>
      <xdr:colOff>101600</xdr:colOff>
      <xdr:row>17</xdr:row>
      <xdr:rowOff>65371</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4953000" y="292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50148</xdr:rowOff>
    </xdr:from>
    <xdr:ext cx="7366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622800" y="3012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159229</xdr:rowOff>
    </xdr:from>
    <xdr:to>
      <xdr:col>22</xdr:col>
      <xdr:colOff>165100</xdr:colOff>
      <xdr:row>17</xdr:row>
      <xdr:rowOff>89379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254500" y="295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74156</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3924300" y="303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15794</xdr:rowOff>
    </xdr:from>
    <xdr:to>
      <xdr:col>19</xdr:col>
      <xdr:colOff>38100</xdr:colOff>
      <xdr:row>17</xdr:row>
      <xdr:rowOff>117394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3556000" y="297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102171</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225800" y="306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45844</xdr:rowOff>
    </xdr:from>
    <xdr:to>
      <xdr:col>15</xdr:col>
      <xdr:colOff>101600</xdr:colOff>
      <xdr:row>17</xdr:row>
      <xdr:rowOff>147444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2857500" y="30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132221</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2527300" y="309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48982</xdr:rowOff>
    </xdr:from>
    <xdr:to>
      <xdr:col>29</xdr:col>
      <xdr:colOff>127000</xdr:colOff>
      <xdr:row>37</xdr:row>
      <xdr:rowOff>309619</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7173682"/>
          <a:ext cx="647700" cy="26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309619</xdr:rowOff>
    </xdr:from>
    <xdr:to>
      <xdr:col>26</xdr:col>
      <xdr:colOff>50800</xdr:colOff>
      <xdr:row>38</xdr:row>
      <xdr:rowOff>118558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7434319"/>
          <a:ext cx="698500" cy="15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118558</xdr:rowOff>
    </xdr:from>
    <xdr:to>
      <xdr:col>22</xdr:col>
      <xdr:colOff>114300</xdr:colOff>
      <xdr:row>39</xdr:row>
      <xdr:rowOff>22677</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7586158"/>
          <a:ext cx="698500" cy="7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39</xdr:row>
      <xdr:rowOff>22677</xdr:rowOff>
    </xdr:from>
    <xdr:to>
      <xdr:col>18</xdr:col>
      <xdr:colOff>177800</xdr:colOff>
      <xdr:row>39</xdr:row>
      <xdr:rowOff>49456</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2908300" y="7661727"/>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169632</xdr:rowOff>
    </xdr:from>
    <xdr:to>
      <xdr:col>29</xdr:col>
      <xdr:colOff>177800</xdr:colOff>
      <xdr:row>37</xdr:row>
      <xdr:rowOff>99782</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712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141709</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709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258819</xdr:rowOff>
    </xdr:from>
    <xdr:to>
      <xdr:col>26</xdr:col>
      <xdr:colOff>101600</xdr:colOff>
      <xdr:row>38</xdr:row>
      <xdr:rowOff>17519</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738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2296</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469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67758</xdr:rowOff>
    </xdr:from>
    <xdr:to>
      <xdr:col>22</xdr:col>
      <xdr:colOff>165100</xdr:colOff>
      <xdr:row>38</xdr:row>
      <xdr:rowOff>169358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753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154135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6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143327</xdr:rowOff>
    </xdr:from>
    <xdr:to>
      <xdr:col>19</xdr:col>
      <xdr:colOff>38100</xdr:colOff>
      <xdr:row>39</xdr:row>
      <xdr:rowOff>73477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761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58254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6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170106</xdr:rowOff>
    </xdr:from>
    <xdr:to>
      <xdr:col>15</xdr:col>
      <xdr:colOff>101600</xdr:colOff>
      <xdr:row>39</xdr:row>
      <xdr:rowOff>100256</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763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39</xdr:row>
      <xdr:rowOff>85033</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7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北海道新十津川町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6,483
495.47
8,126,869
7,654,601
388,986
4,259,192
6,566,654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121503</xdr:rowOff>
    </xdr:from>
    <xdr:to>
      <xdr:col>24</xdr:col>
      <xdr:colOff>63500</xdr:colOff>
      <xdr:row>36</xdr:row>
      <xdr:rowOff>150638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flipV="1">
          <a:off x="3797300" y="6293703"/>
          <a:ext cx="8382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150638</xdr:rowOff>
    </xdr:from>
    <xdr:to>
      <xdr:col>19</xdr:col>
      <xdr:colOff>177800</xdr:colOff>
      <xdr:row>37</xdr:row>
      <xdr:rowOff>23520</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2908300" y="6322838"/>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23520</xdr:rowOff>
    </xdr:from>
    <xdr:to>
      <xdr:col>15</xdr:col>
      <xdr:colOff>50800</xdr:colOff>
      <xdr:row>37</xdr:row>
      <xdr:rowOff>41408</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2019300" y="63671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36624</xdr:rowOff>
    </xdr:from>
    <xdr:to>
      <xdr:col>10</xdr:col>
      <xdr:colOff>114300</xdr:colOff>
      <xdr:row>37</xdr:row>
      <xdr:rowOff>41408</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1130300" y="6380274"/>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70703</xdr:rowOff>
    </xdr:from>
    <xdr:to>
      <xdr:col>24</xdr:col>
      <xdr:colOff>114300</xdr:colOff>
      <xdr:row>37</xdr:row>
      <xdr:rowOff>853</xdr:rowOff>
    </xdr:to>
    <xdr:sp macro="" textlink="">
      <xdr:nvSpPr>
        <xdr:cNvPr id="76" name="楕円 75">
          <a:extLst>
            <a:ext uri="{FF2B5EF4-FFF2-40B4-BE49-F238E27FC236}">
              <a16:creationId xmlns="" xmlns:a16="http://schemas.microsoft.com/office/drawing/2014/main" id="{00000000-0008-0000-0600-00004C000000}"/>
            </a:ext>
          </a:extLst>
        </xdr:cNvPr>
        <xdr:cNvSpPr/>
      </xdr:nvSpPr>
      <xdr:spPr>
        <a:xfrm>
          <a:off x="4584700" y="62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49130</xdr:rowOff>
    </xdr:from>
    <xdr:ext cx="599010" cy="259045"/>
    <xdr:sp macro="" textlink="">
      <xdr:nvSpPr>
        <xdr:cNvPr id="77" name="人件費該当値テキスト">
          <a:extLst>
            <a:ext uri="{FF2B5EF4-FFF2-40B4-BE49-F238E27FC236}">
              <a16:creationId xmlns="" xmlns:a16="http://schemas.microsoft.com/office/drawing/2014/main" id="{00000000-0008-0000-0600-00004D000000}"/>
            </a:ext>
          </a:extLst>
        </xdr:cNvPr>
        <xdr:cNvSpPr txBox="1"/>
      </xdr:nvSpPr>
      <xdr:spPr>
        <a:xfrm>
          <a:off x="4686300" y="62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99838</xdr:rowOff>
    </xdr:from>
    <xdr:to>
      <xdr:col>20</xdr:col>
      <xdr:colOff>38100</xdr:colOff>
      <xdr:row>37</xdr:row>
      <xdr:rowOff>29988</xdr:rowOff>
    </xdr:to>
    <xdr:sp macro="" textlink="">
      <xdr:nvSpPr>
        <xdr:cNvPr id="78" name="楕円 77">
          <a:extLst>
            <a:ext uri="{FF2B5EF4-FFF2-40B4-BE49-F238E27FC236}">
              <a16:creationId xmlns="" xmlns:a16="http://schemas.microsoft.com/office/drawing/2014/main" id="{00000000-0008-0000-0600-00004E000000}"/>
            </a:ext>
          </a:extLst>
        </xdr:cNvPr>
        <xdr:cNvSpPr/>
      </xdr:nvSpPr>
      <xdr:spPr>
        <a:xfrm>
          <a:off x="3746500" y="62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21115</xdr:rowOff>
    </xdr:from>
    <xdr:ext cx="59901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3497795" y="636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144170</xdr:rowOff>
    </xdr:from>
    <xdr:to>
      <xdr:col>15</xdr:col>
      <xdr:colOff>101600</xdr:colOff>
      <xdr:row>37</xdr:row>
      <xdr:rowOff>74320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2857500" y="63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65447</xdr:rowOff>
    </xdr:from>
    <xdr:ext cx="59901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2608795" y="64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162058</xdr:rowOff>
    </xdr:from>
    <xdr:to>
      <xdr:col>10</xdr:col>
      <xdr:colOff>165100</xdr:colOff>
      <xdr:row>37</xdr:row>
      <xdr:rowOff>92208</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1968500" y="63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83335</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1719795" y="642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157274</xdr:rowOff>
    </xdr:from>
    <xdr:to>
      <xdr:col>6</xdr:col>
      <xdr:colOff>38100</xdr:colOff>
      <xdr:row>37</xdr:row>
      <xdr:rowOff>87424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1079500" y="63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78551</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830795" y="642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60852</xdr:rowOff>
    </xdr:from>
    <xdr:to>
      <xdr:col>24</xdr:col>
      <xdr:colOff>63500</xdr:colOff>
      <xdr:row>57</xdr:row>
      <xdr:rowOff>69423</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3797300" y="9833502"/>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47637</xdr:rowOff>
    </xdr:from>
    <xdr:to>
      <xdr:col>19</xdr:col>
      <xdr:colOff>177800</xdr:colOff>
      <xdr:row>57</xdr:row>
      <xdr:rowOff>60852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2908300" y="9820287"/>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47637</xdr:rowOff>
    </xdr:from>
    <xdr:to>
      <xdr:col>15</xdr:col>
      <xdr:colOff>50800</xdr:colOff>
      <xdr:row>57</xdr:row>
      <xdr:rowOff>87692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019300" y="9820287"/>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87692</xdr:rowOff>
    </xdr:from>
    <xdr:to>
      <xdr:col>10</xdr:col>
      <xdr:colOff>114300</xdr:colOff>
      <xdr:row>57</xdr:row>
      <xdr:rowOff>93487</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1130300" y="9860342"/>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18623</xdr:rowOff>
    </xdr:from>
    <xdr:to>
      <xdr:col>24</xdr:col>
      <xdr:colOff>114300</xdr:colOff>
      <xdr:row>57</xdr:row>
      <xdr:rowOff>120223</xdr:rowOff>
    </xdr:to>
    <xdr:sp macro="" textlink="">
      <xdr:nvSpPr>
        <xdr:cNvPr id="133" name="楕円 132">
          <a:extLst>
            <a:ext uri="{FF2B5EF4-FFF2-40B4-BE49-F238E27FC236}">
              <a16:creationId xmlns="" xmlns:a16="http://schemas.microsoft.com/office/drawing/2014/main" id="{00000000-0008-0000-0600-000085000000}"/>
            </a:ext>
          </a:extLst>
        </xdr:cNvPr>
        <xdr:cNvSpPr/>
      </xdr:nvSpPr>
      <xdr:spPr>
        <a:xfrm>
          <a:off x="4584700" y="97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41500</xdr:rowOff>
    </xdr:from>
    <xdr:ext cx="599010" cy="259045"/>
    <xdr:sp macro="" textlink="">
      <xdr:nvSpPr>
        <xdr:cNvPr id="134" name="物件費該当値テキスト">
          <a:extLst>
            <a:ext uri="{FF2B5EF4-FFF2-40B4-BE49-F238E27FC236}">
              <a16:creationId xmlns="" xmlns:a16="http://schemas.microsoft.com/office/drawing/2014/main" id="{00000000-0008-0000-0600-000086000000}"/>
            </a:ext>
          </a:extLst>
        </xdr:cNvPr>
        <xdr:cNvSpPr txBox="1"/>
      </xdr:nvSpPr>
      <xdr:spPr>
        <a:xfrm>
          <a:off x="4686300" y="96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10052</xdr:rowOff>
    </xdr:from>
    <xdr:to>
      <xdr:col>20</xdr:col>
      <xdr:colOff>38100</xdr:colOff>
      <xdr:row>57</xdr:row>
      <xdr:rowOff>111652</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3746500" y="97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128179</xdr:rowOff>
    </xdr:from>
    <xdr:ext cx="59901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497795" y="955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168287</xdr:rowOff>
    </xdr:from>
    <xdr:to>
      <xdr:col>15</xdr:col>
      <xdr:colOff>101600</xdr:colOff>
      <xdr:row>57</xdr:row>
      <xdr:rowOff>98437</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2857500" y="97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114964</xdr:rowOff>
    </xdr:from>
    <xdr:ext cx="59901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608795" y="954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36892</xdr:rowOff>
    </xdr:from>
    <xdr:to>
      <xdr:col>10</xdr:col>
      <xdr:colOff>165100</xdr:colOff>
      <xdr:row>57</xdr:row>
      <xdr:rowOff>138492</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1968500" y="98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155019</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719795" y="958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42687</xdr:rowOff>
    </xdr:from>
    <xdr:to>
      <xdr:col>6</xdr:col>
      <xdr:colOff>38100</xdr:colOff>
      <xdr:row>57</xdr:row>
      <xdr:rowOff>144287</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079500" y="98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160814</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830795" y="959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79121</xdr:rowOff>
    </xdr:from>
    <xdr:to>
      <xdr:col>24</xdr:col>
      <xdr:colOff>63500</xdr:colOff>
      <xdr:row>72</xdr:row>
      <xdr:rowOff>123286</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3797300" y="12423521"/>
          <a:ext cx="8382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123286</xdr:rowOff>
    </xdr:from>
    <xdr:to>
      <xdr:col>19</xdr:col>
      <xdr:colOff>177800</xdr:colOff>
      <xdr:row>74</xdr:row>
      <xdr:rowOff>136843</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2908300" y="12467686"/>
          <a:ext cx="889000" cy="35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136843</xdr:rowOff>
    </xdr:from>
    <xdr:to>
      <xdr:col>15</xdr:col>
      <xdr:colOff>50800</xdr:colOff>
      <xdr:row>75</xdr:row>
      <xdr:rowOff>14084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2019300" y="12824143"/>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145644</xdr:rowOff>
    </xdr:from>
    <xdr:to>
      <xdr:col>10</xdr:col>
      <xdr:colOff>114300</xdr:colOff>
      <xdr:row>75</xdr:row>
      <xdr:rowOff>14084</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1130300" y="12661494"/>
          <a:ext cx="889000" cy="2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28321</xdr:rowOff>
    </xdr:from>
    <xdr:to>
      <xdr:col>24</xdr:col>
      <xdr:colOff>114300</xdr:colOff>
      <xdr:row>72</xdr:row>
      <xdr:rowOff>129921</xdr:rowOff>
    </xdr:to>
    <xdr:sp macro="" textlink="">
      <xdr:nvSpPr>
        <xdr:cNvPr id="188" name="楕円 187">
          <a:extLst>
            <a:ext uri="{FF2B5EF4-FFF2-40B4-BE49-F238E27FC236}">
              <a16:creationId xmlns="" xmlns:a16="http://schemas.microsoft.com/office/drawing/2014/main" id="{00000000-0008-0000-0600-0000BC000000}"/>
            </a:ext>
          </a:extLst>
        </xdr:cNvPr>
        <xdr:cNvSpPr/>
      </xdr:nvSpPr>
      <xdr:spPr>
        <a:xfrm>
          <a:off x="4584700" y="123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51198</xdr:rowOff>
    </xdr:from>
    <xdr:ext cx="534377" cy="259045"/>
    <xdr:sp macro="" textlink="">
      <xdr:nvSpPr>
        <xdr:cNvPr id="189" name="維持補修費該当値テキスト">
          <a:extLst>
            <a:ext uri="{FF2B5EF4-FFF2-40B4-BE49-F238E27FC236}">
              <a16:creationId xmlns="" xmlns:a16="http://schemas.microsoft.com/office/drawing/2014/main" id="{00000000-0008-0000-0600-0000BD000000}"/>
            </a:ext>
          </a:extLst>
        </xdr:cNvPr>
        <xdr:cNvSpPr txBox="1"/>
      </xdr:nvSpPr>
      <xdr:spPr>
        <a:xfrm>
          <a:off x="4686300" y="122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72486</xdr:rowOff>
    </xdr:from>
    <xdr:to>
      <xdr:col>20</xdr:col>
      <xdr:colOff>38100</xdr:colOff>
      <xdr:row>73</xdr:row>
      <xdr:rowOff>2636</xdr:rowOff>
    </xdr:to>
    <xdr:sp macro="" textlink="">
      <xdr:nvSpPr>
        <xdr:cNvPr id="190" name="楕円 189">
          <a:extLst>
            <a:ext uri="{FF2B5EF4-FFF2-40B4-BE49-F238E27FC236}">
              <a16:creationId xmlns="" xmlns:a16="http://schemas.microsoft.com/office/drawing/2014/main" id="{00000000-0008-0000-0600-0000BE000000}"/>
            </a:ext>
          </a:extLst>
        </xdr:cNvPr>
        <xdr:cNvSpPr/>
      </xdr:nvSpPr>
      <xdr:spPr>
        <a:xfrm>
          <a:off x="3746500" y="124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19163</xdr:rowOff>
    </xdr:from>
    <xdr:ext cx="534377"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530111" y="121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86043</xdr:rowOff>
    </xdr:from>
    <xdr:to>
      <xdr:col>15</xdr:col>
      <xdr:colOff>101600</xdr:colOff>
      <xdr:row>75</xdr:row>
      <xdr:rowOff>16193</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2857500" y="127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32720</xdr:rowOff>
    </xdr:from>
    <xdr:ext cx="534377"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641111" y="125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134734</xdr:rowOff>
    </xdr:from>
    <xdr:to>
      <xdr:col>10</xdr:col>
      <xdr:colOff>165100</xdr:colOff>
      <xdr:row>75</xdr:row>
      <xdr:rowOff>64884</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1968500" y="128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81411</xdr:rowOff>
    </xdr:from>
    <xdr:ext cx="534377"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752111" y="125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94844</xdr:rowOff>
    </xdr:from>
    <xdr:to>
      <xdr:col>6</xdr:col>
      <xdr:colOff>38100</xdr:colOff>
      <xdr:row>74</xdr:row>
      <xdr:rowOff>24994</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1079500" y="126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41521</xdr:rowOff>
    </xdr:from>
    <xdr:ext cx="534377"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863111" y="123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74299</xdr:rowOff>
    </xdr:from>
    <xdr:to>
      <xdr:col>24</xdr:col>
      <xdr:colOff>63500</xdr:colOff>
      <xdr:row>98</xdr:row>
      <xdr:rowOff>147157</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3797300" y="16704949"/>
          <a:ext cx="838200" cy="24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147157</xdr:rowOff>
    </xdr:from>
    <xdr:to>
      <xdr:col>19</xdr:col>
      <xdr:colOff>177800</xdr:colOff>
      <xdr:row>99</xdr:row>
      <xdr:rowOff>7460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2908300" y="16949257"/>
          <a:ext cx="8890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7460</xdr:rowOff>
    </xdr:from>
    <xdr:to>
      <xdr:col>15</xdr:col>
      <xdr:colOff>50800</xdr:colOff>
      <xdr:row>99</xdr:row>
      <xdr:rowOff>71577</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019300" y="16981010"/>
          <a:ext cx="8890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56414</xdr:rowOff>
    </xdr:from>
    <xdr:to>
      <xdr:col>10</xdr:col>
      <xdr:colOff>114300</xdr:colOff>
      <xdr:row>99</xdr:row>
      <xdr:rowOff>71577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1130300" y="17029964"/>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23499</xdr:rowOff>
    </xdr:from>
    <xdr:to>
      <xdr:col>24</xdr:col>
      <xdr:colOff>114300</xdr:colOff>
      <xdr:row>97</xdr:row>
      <xdr:rowOff>125099</xdr:rowOff>
    </xdr:to>
    <xdr:sp macro="" textlink="">
      <xdr:nvSpPr>
        <xdr:cNvPr id="248" name="楕円 247">
          <a:extLst>
            <a:ext uri="{FF2B5EF4-FFF2-40B4-BE49-F238E27FC236}">
              <a16:creationId xmlns="" xmlns:a16="http://schemas.microsoft.com/office/drawing/2014/main" id="{00000000-0008-0000-0600-0000F8000000}"/>
            </a:ext>
          </a:extLst>
        </xdr:cNvPr>
        <xdr:cNvSpPr/>
      </xdr:nvSpPr>
      <xdr:spPr>
        <a:xfrm>
          <a:off x="4584700" y="16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1926</xdr:rowOff>
    </xdr:from>
    <xdr:ext cx="534377" cy="259045"/>
    <xdr:sp macro="" textlink="">
      <xdr:nvSpPr>
        <xdr:cNvPr id="249" name="扶助費該当値テキスト">
          <a:extLst>
            <a:ext uri="{FF2B5EF4-FFF2-40B4-BE49-F238E27FC236}">
              <a16:creationId xmlns="" xmlns:a16="http://schemas.microsoft.com/office/drawing/2014/main" id="{00000000-0008-0000-0600-0000F9000000}"/>
            </a:ext>
          </a:extLst>
        </xdr:cNvPr>
        <xdr:cNvSpPr txBox="1"/>
      </xdr:nvSpPr>
      <xdr:spPr>
        <a:xfrm>
          <a:off x="4686300" y="1663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96357</xdr:rowOff>
    </xdr:from>
    <xdr:to>
      <xdr:col>20</xdr:col>
      <xdr:colOff>38100</xdr:colOff>
      <xdr:row>99</xdr:row>
      <xdr:rowOff>26507</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3746500" y="168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17634</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530111" y="169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128110</xdr:rowOff>
    </xdr:from>
    <xdr:to>
      <xdr:col>15</xdr:col>
      <xdr:colOff>101600</xdr:colOff>
      <xdr:row>99</xdr:row>
      <xdr:rowOff>58260</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2857500" y="169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49387</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641111"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20777</xdr:rowOff>
    </xdr:from>
    <xdr:to>
      <xdr:col>10</xdr:col>
      <xdr:colOff>165100</xdr:colOff>
      <xdr:row>99</xdr:row>
      <xdr:rowOff>122377</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1968500" y="169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113504</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752111" y="1708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5614</xdr:rowOff>
    </xdr:from>
    <xdr:to>
      <xdr:col>6</xdr:col>
      <xdr:colOff>38100</xdr:colOff>
      <xdr:row>99</xdr:row>
      <xdr:rowOff>107214</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079500" y="169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98341</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863111" y="17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132674</xdr:rowOff>
    </xdr:from>
    <xdr:to>
      <xdr:col>55</xdr:col>
      <xdr:colOff>0</xdr:colOff>
      <xdr:row>37</xdr:row>
      <xdr:rowOff>76294</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9639300" y="5961974"/>
          <a:ext cx="838200" cy="45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132674</xdr:rowOff>
    </xdr:from>
    <xdr:to>
      <xdr:col>50</xdr:col>
      <xdr:colOff>114300</xdr:colOff>
      <xdr:row>37</xdr:row>
      <xdr:rowOff>127874</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8750300" y="5961974"/>
          <a:ext cx="889000" cy="5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120364</xdr:rowOff>
    </xdr:from>
    <xdr:to>
      <xdr:col>45</xdr:col>
      <xdr:colOff>177800</xdr:colOff>
      <xdr:row>37</xdr:row>
      <xdr:rowOff>127874</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7861300" y="6464014"/>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12568</xdr:rowOff>
    </xdr:from>
    <xdr:to>
      <xdr:col>41</xdr:col>
      <xdr:colOff>50800</xdr:colOff>
      <xdr:row>37</xdr:row>
      <xdr:rowOff>120364</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6972300" y="6356218"/>
          <a:ext cx="889000" cy="1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25494</xdr:rowOff>
    </xdr:from>
    <xdr:to>
      <xdr:col>55</xdr:col>
      <xdr:colOff>50800</xdr:colOff>
      <xdr:row>37</xdr:row>
      <xdr:rowOff>127094</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10426700" y="63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48371</xdr:rowOff>
    </xdr:from>
    <xdr:ext cx="599010" cy="259045"/>
    <xdr:sp macro="" textlink="">
      <xdr:nvSpPr>
        <xdr:cNvPr id="307" name="補助費等該当値テキスト">
          <a:extLst>
            <a:ext uri="{FF2B5EF4-FFF2-40B4-BE49-F238E27FC236}">
              <a16:creationId xmlns="" xmlns:a16="http://schemas.microsoft.com/office/drawing/2014/main" id="{00000000-0008-0000-0600-000033010000}"/>
            </a:ext>
          </a:extLst>
        </xdr:cNvPr>
        <xdr:cNvSpPr txBox="1"/>
      </xdr:nvSpPr>
      <xdr:spPr>
        <a:xfrm>
          <a:off x="10528300" y="622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81874</xdr:rowOff>
    </xdr:from>
    <xdr:to>
      <xdr:col>50</xdr:col>
      <xdr:colOff>165100</xdr:colOff>
      <xdr:row>35</xdr:row>
      <xdr:rowOff>12024</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9588500" y="59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28551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339795" y="56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77074</xdr:rowOff>
    </xdr:from>
    <xdr:to>
      <xdr:col>46</xdr:col>
      <xdr:colOff>38100</xdr:colOff>
      <xdr:row>38</xdr:row>
      <xdr:rowOff>7224</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8699500" y="64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23751</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450795" y="619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69564</xdr:rowOff>
    </xdr:from>
    <xdr:to>
      <xdr:col>41</xdr:col>
      <xdr:colOff>101600</xdr:colOff>
      <xdr:row>37</xdr:row>
      <xdr:rowOff>171165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7810500" y="6413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16241</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561795" y="618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133218</xdr:rowOff>
    </xdr:from>
    <xdr:to>
      <xdr:col>36</xdr:col>
      <xdr:colOff>165100</xdr:colOff>
      <xdr:row>37</xdr:row>
      <xdr:rowOff>63368</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6921500" y="63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79895</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672795" y="60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44203</xdr:rowOff>
    </xdr:from>
    <xdr:to>
      <xdr:col>55</xdr:col>
      <xdr:colOff>0</xdr:colOff>
      <xdr:row>56</xdr:row>
      <xdr:rowOff>149154</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9639300" y="9302503"/>
          <a:ext cx="838200" cy="4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44203</xdr:rowOff>
    </xdr:from>
    <xdr:to>
      <xdr:col>50</xdr:col>
      <xdr:colOff>114300</xdr:colOff>
      <xdr:row>56</xdr:row>
      <xdr:rowOff>139083</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8750300" y="9302503"/>
          <a:ext cx="889000" cy="4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139083</xdr:rowOff>
    </xdr:from>
    <xdr:to>
      <xdr:col>45</xdr:col>
      <xdr:colOff>177800</xdr:colOff>
      <xdr:row>57</xdr:row>
      <xdr:rowOff>157677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7861300" y="9740283"/>
          <a:ext cx="889000" cy="19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157677</xdr:rowOff>
    </xdr:from>
    <xdr:to>
      <xdr:col>41</xdr:col>
      <xdr:colOff>50800</xdr:colOff>
      <xdr:row>58</xdr:row>
      <xdr:rowOff>1786</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6972300" y="9930327"/>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98354</xdr:rowOff>
    </xdr:from>
    <xdr:to>
      <xdr:col>55</xdr:col>
      <xdr:colOff>50800</xdr:colOff>
      <xdr:row>57</xdr:row>
      <xdr:rowOff>28504</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10426700" y="969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121231</xdr:rowOff>
    </xdr:from>
    <xdr:ext cx="599010" cy="259045"/>
    <xdr:sp macro="" textlink="">
      <xdr:nvSpPr>
        <xdr:cNvPr id="364" name="普通建設事業費該当値テキスト">
          <a:extLst>
            <a:ext uri="{FF2B5EF4-FFF2-40B4-BE49-F238E27FC236}">
              <a16:creationId xmlns="" xmlns:a16="http://schemas.microsoft.com/office/drawing/2014/main" id="{00000000-0008-0000-0600-00006C010000}"/>
            </a:ext>
          </a:extLst>
        </xdr:cNvPr>
        <xdr:cNvSpPr txBox="1"/>
      </xdr:nvSpPr>
      <xdr:spPr>
        <a:xfrm>
          <a:off x="10528300" y="95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164853</xdr:rowOff>
    </xdr:from>
    <xdr:to>
      <xdr:col>50</xdr:col>
      <xdr:colOff>165100</xdr:colOff>
      <xdr:row>54</xdr:row>
      <xdr:rowOff>95003</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9588500" y="92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111530</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339795" y="902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88283</xdr:rowOff>
    </xdr:from>
    <xdr:to>
      <xdr:col>46</xdr:col>
      <xdr:colOff>38100</xdr:colOff>
      <xdr:row>57</xdr:row>
      <xdr:rowOff>18433</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8699500" y="96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34960</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450795" y="94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106877</xdr:rowOff>
    </xdr:from>
    <xdr:to>
      <xdr:col>41</xdr:col>
      <xdr:colOff>101600</xdr:colOff>
      <xdr:row>58</xdr:row>
      <xdr:rowOff>37027</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7810500" y="9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28154</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561795" y="997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122436</xdr:rowOff>
    </xdr:from>
    <xdr:to>
      <xdr:col>36</xdr:col>
      <xdr:colOff>165100</xdr:colOff>
      <xdr:row>58</xdr:row>
      <xdr:rowOff>52586</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69215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43713</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672795" y="998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128419</xdr:rowOff>
    </xdr:from>
    <xdr:to>
      <xdr:col>55</xdr:col>
      <xdr:colOff>0</xdr:colOff>
      <xdr:row>77</xdr:row>
      <xdr:rowOff>57998</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9639300" y="12987169"/>
          <a:ext cx="838200" cy="2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128419</xdr:rowOff>
    </xdr:from>
    <xdr:to>
      <xdr:col>50</xdr:col>
      <xdr:colOff>114300</xdr:colOff>
      <xdr:row>77</xdr:row>
      <xdr:rowOff>153296</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8750300" y="12987169"/>
          <a:ext cx="889000" cy="36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143512</xdr:rowOff>
    </xdr:from>
    <xdr:to>
      <xdr:col>45</xdr:col>
      <xdr:colOff>177800</xdr:colOff>
      <xdr:row>77</xdr:row>
      <xdr:rowOff>153296</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7861300" y="1334516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39132</xdr:rowOff>
    </xdr:from>
    <xdr:to>
      <xdr:col>41</xdr:col>
      <xdr:colOff>50800</xdr:colOff>
      <xdr:row>77</xdr:row>
      <xdr:rowOff>143512</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6972300" y="13069332"/>
          <a:ext cx="889000" cy="2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7198</xdr:rowOff>
    </xdr:from>
    <xdr:to>
      <xdr:col>55</xdr:col>
      <xdr:colOff>50800</xdr:colOff>
      <xdr:row>77</xdr:row>
      <xdr:rowOff>108798</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104267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157075</xdr:rowOff>
    </xdr:from>
    <xdr:ext cx="534377" cy="259045"/>
    <xdr:sp macro="" textlink="">
      <xdr:nvSpPr>
        <xdr:cNvPr id="417" name="普通建設事業費 （ うち新規整備　）該当値テキスト">
          <a:extLst>
            <a:ext uri="{FF2B5EF4-FFF2-40B4-BE49-F238E27FC236}">
              <a16:creationId xmlns="" xmlns:a16="http://schemas.microsoft.com/office/drawing/2014/main" id="{00000000-0008-0000-0600-0000A1010000}"/>
            </a:ext>
          </a:extLst>
        </xdr:cNvPr>
        <xdr:cNvSpPr txBox="1"/>
      </xdr:nvSpPr>
      <xdr:spPr>
        <a:xfrm>
          <a:off x="10528300" y="131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77619</xdr:rowOff>
    </xdr:from>
    <xdr:to>
      <xdr:col>50</xdr:col>
      <xdr:colOff>165100</xdr:colOff>
      <xdr:row>76</xdr:row>
      <xdr:rowOff>7769</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9588500" y="129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24296</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372111" y="1271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102496</xdr:rowOff>
    </xdr:from>
    <xdr:to>
      <xdr:col>46</xdr:col>
      <xdr:colOff>38100</xdr:colOff>
      <xdr:row>78</xdr:row>
      <xdr:rowOff>32646</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8699500" y="133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23773</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15428" y="133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92712</xdr:rowOff>
    </xdr:from>
    <xdr:to>
      <xdr:col>41</xdr:col>
      <xdr:colOff>101600</xdr:colOff>
      <xdr:row>78</xdr:row>
      <xdr:rowOff>22862</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7810500" y="132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13989</xdr:rowOff>
    </xdr:from>
    <xdr:ext cx="469744"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26428" y="1338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159782</xdr:rowOff>
    </xdr:from>
    <xdr:to>
      <xdr:col>36</xdr:col>
      <xdr:colOff>165100</xdr:colOff>
      <xdr:row>76</xdr:row>
      <xdr:rowOff>89932</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6921500" y="130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81059</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1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135956</xdr:rowOff>
    </xdr:from>
    <xdr:to>
      <xdr:col>55</xdr:col>
      <xdr:colOff>0</xdr:colOff>
      <xdr:row>96</xdr:row>
      <xdr:rowOff>133212</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9639300" y="16080806"/>
          <a:ext cx="838200" cy="5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135956</xdr:rowOff>
    </xdr:from>
    <xdr:to>
      <xdr:col>50</xdr:col>
      <xdr:colOff>114300</xdr:colOff>
      <xdr:row>95</xdr:row>
      <xdr:rowOff>171176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8750300" y="16080806"/>
          <a:ext cx="889000" cy="37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171176</xdr:rowOff>
    </xdr:from>
    <xdr:to>
      <xdr:col>45</xdr:col>
      <xdr:colOff>177800</xdr:colOff>
      <xdr:row>97</xdr:row>
      <xdr:rowOff>63455</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7861300" y="16458926"/>
          <a:ext cx="889000" cy="2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63455</xdr:rowOff>
    </xdr:from>
    <xdr:to>
      <xdr:col>41</xdr:col>
      <xdr:colOff>50800</xdr:colOff>
      <xdr:row>98</xdr:row>
      <xdr:rowOff>14432</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6972300" y="16694105"/>
          <a:ext cx="889000" cy="1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82412</xdr:rowOff>
    </xdr:from>
    <xdr:to>
      <xdr:col>55</xdr:col>
      <xdr:colOff>50800</xdr:colOff>
      <xdr:row>97</xdr:row>
      <xdr:rowOff>12562</xdr:rowOff>
    </xdr:to>
    <xdr:sp macro="" textlink="">
      <xdr:nvSpPr>
        <xdr:cNvPr id="471" name="楕円 470">
          <a:extLst>
            <a:ext uri="{FF2B5EF4-FFF2-40B4-BE49-F238E27FC236}">
              <a16:creationId xmlns="" xmlns:a16="http://schemas.microsoft.com/office/drawing/2014/main" id="{00000000-0008-0000-0600-0000D7010000}"/>
            </a:ext>
          </a:extLst>
        </xdr:cNvPr>
        <xdr:cNvSpPr/>
      </xdr:nvSpPr>
      <xdr:spPr>
        <a:xfrm>
          <a:off x="10426700" y="165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105289</xdr:rowOff>
    </xdr:from>
    <xdr:ext cx="599010" cy="259045"/>
    <xdr:sp macro="" textlink="">
      <xdr:nvSpPr>
        <xdr:cNvPr id="472" name="普通建設事業費 （ うち更新整備　）該当値テキスト">
          <a:extLst>
            <a:ext uri="{FF2B5EF4-FFF2-40B4-BE49-F238E27FC236}">
              <a16:creationId xmlns="" xmlns:a16="http://schemas.microsoft.com/office/drawing/2014/main" id="{00000000-0008-0000-0600-0000D8010000}"/>
            </a:ext>
          </a:extLst>
        </xdr:cNvPr>
        <xdr:cNvSpPr txBox="1"/>
      </xdr:nvSpPr>
      <xdr:spPr>
        <a:xfrm>
          <a:off x="10528300" y="1639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85156</xdr:rowOff>
    </xdr:from>
    <xdr:to>
      <xdr:col>50</xdr:col>
      <xdr:colOff>165100</xdr:colOff>
      <xdr:row>94</xdr:row>
      <xdr:rowOff>15306</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9588500" y="16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31833</xdr:rowOff>
    </xdr:from>
    <xdr:ext cx="59901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39795" y="1580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120376</xdr:rowOff>
    </xdr:from>
    <xdr:to>
      <xdr:col>46</xdr:col>
      <xdr:colOff>38100</xdr:colOff>
      <xdr:row>96</xdr:row>
      <xdr:rowOff>50526</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8699500" y="164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67053</xdr:rowOff>
    </xdr:from>
    <xdr:ext cx="59901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50795" y="161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12655</xdr:rowOff>
    </xdr:from>
    <xdr:to>
      <xdr:col>41</xdr:col>
      <xdr:colOff>101600</xdr:colOff>
      <xdr:row>97</xdr:row>
      <xdr:rowOff>114255</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7810500" y="166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130782</xdr:rowOff>
    </xdr:from>
    <xdr:ext cx="59901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61795" y="1641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135082</xdr:rowOff>
    </xdr:from>
    <xdr:to>
      <xdr:col>36</xdr:col>
      <xdr:colOff>165100</xdr:colOff>
      <xdr:row>98</xdr:row>
      <xdr:rowOff>65232</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6921500" y="1676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56359</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85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133537</xdr:rowOff>
    </xdr:from>
    <xdr:to>
      <xdr:col>81</xdr:col>
      <xdr:colOff>50800</xdr:colOff>
      <xdr:row>38</xdr:row>
      <xdr:rowOff>139700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4592300" y="6648637"/>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53746</xdr:rowOff>
    </xdr:from>
    <xdr:to>
      <xdr:col>76</xdr:col>
      <xdr:colOff>114300</xdr:colOff>
      <xdr:row>38</xdr:row>
      <xdr:rowOff>133537</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3703300" y="6568846"/>
          <a:ext cx="889000" cy="7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53746</xdr:rowOff>
    </xdr:from>
    <xdr:to>
      <xdr:col>71</xdr:col>
      <xdr:colOff>177800</xdr:colOff>
      <xdr:row>38</xdr:row>
      <xdr:rowOff>85723</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2814300" y="6568846"/>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82737</xdr:rowOff>
    </xdr:from>
    <xdr:to>
      <xdr:col>76</xdr:col>
      <xdr:colOff>165100</xdr:colOff>
      <xdr:row>39</xdr:row>
      <xdr:rowOff>12887</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4541500" y="65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4014</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03017" y="6690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2946</xdr:rowOff>
    </xdr:from>
    <xdr:to>
      <xdr:col>72</xdr:col>
      <xdr:colOff>38100</xdr:colOff>
      <xdr:row>38</xdr:row>
      <xdr:rowOff>104546</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3652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95673</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68428" y="66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34923</xdr:rowOff>
    </xdr:from>
    <xdr:to>
      <xdr:col>67</xdr:col>
      <xdr:colOff>101600</xdr:colOff>
      <xdr:row>38</xdr:row>
      <xdr:rowOff>136523</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2763500" y="65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127650</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79428" y="664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59196</xdr:rowOff>
    </xdr:from>
    <xdr:to>
      <xdr:col>85</xdr:col>
      <xdr:colOff>127000</xdr:colOff>
      <xdr:row>74</xdr:row>
      <xdr:rowOff>84000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5481300" y="12746496"/>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84000</xdr:rowOff>
    </xdr:from>
    <xdr:to>
      <xdr:col>81</xdr:col>
      <xdr:colOff>50800</xdr:colOff>
      <xdr:row>75</xdr:row>
      <xdr:rowOff>28532</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4592300" y="12771300"/>
          <a:ext cx="889000" cy="1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141263</xdr:rowOff>
    </xdr:from>
    <xdr:to>
      <xdr:col>76</xdr:col>
      <xdr:colOff>114300</xdr:colOff>
      <xdr:row>75</xdr:row>
      <xdr:rowOff>28532</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3703300" y="12828563"/>
          <a:ext cx="889000" cy="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141263</xdr:rowOff>
    </xdr:from>
    <xdr:to>
      <xdr:col>71</xdr:col>
      <xdr:colOff>177800</xdr:colOff>
      <xdr:row>75</xdr:row>
      <xdr:rowOff>167698</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2814300" y="12828563"/>
          <a:ext cx="889000" cy="19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8396</xdr:rowOff>
    </xdr:from>
    <xdr:to>
      <xdr:col>85</xdr:col>
      <xdr:colOff>177800</xdr:colOff>
      <xdr:row>74</xdr:row>
      <xdr:rowOff>109996</xdr:rowOff>
    </xdr:to>
    <xdr:sp macro="" textlink="">
      <xdr:nvSpPr>
        <xdr:cNvPr id="634" name="楕円 633">
          <a:extLst>
            <a:ext uri="{FF2B5EF4-FFF2-40B4-BE49-F238E27FC236}">
              <a16:creationId xmlns="" xmlns:a16="http://schemas.microsoft.com/office/drawing/2014/main" id="{00000000-0008-0000-0600-00007A020000}"/>
            </a:ext>
          </a:extLst>
        </xdr:cNvPr>
        <xdr:cNvSpPr/>
      </xdr:nvSpPr>
      <xdr:spPr>
        <a:xfrm>
          <a:off x="16268700" y="12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31273</xdr:rowOff>
    </xdr:from>
    <xdr:ext cx="599010" cy="259045"/>
    <xdr:sp macro="" textlink="">
      <xdr:nvSpPr>
        <xdr:cNvPr id="635" name="公債費該当値テキスト">
          <a:extLst>
            <a:ext uri="{FF2B5EF4-FFF2-40B4-BE49-F238E27FC236}">
              <a16:creationId xmlns="" xmlns:a16="http://schemas.microsoft.com/office/drawing/2014/main" id="{00000000-0008-0000-0600-00007B020000}"/>
            </a:ext>
          </a:extLst>
        </xdr:cNvPr>
        <xdr:cNvSpPr txBox="1"/>
      </xdr:nvSpPr>
      <xdr:spPr>
        <a:xfrm>
          <a:off x="16370300" y="1254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33200</xdr:rowOff>
    </xdr:from>
    <xdr:to>
      <xdr:col>81</xdr:col>
      <xdr:colOff>101600</xdr:colOff>
      <xdr:row>74</xdr:row>
      <xdr:rowOff>134800</xdr:rowOff>
    </xdr:to>
    <xdr:sp macro="" textlink="">
      <xdr:nvSpPr>
        <xdr:cNvPr id="636" name="楕円 635">
          <a:extLst>
            <a:ext uri="{FF2B5EF4-FFF2-40B4-BE49-F238E27FC236}">
              <a16:creationId xmlns="" xmlns:a16="http://schemas.microsoft.com/office/drawing/2014/main" id="{00000000-0008-0000-0600-00007C020000}"/>
            </a:ext>
          </a:extLst>
        </xdr:cNvPr>
        <xdr:cNvSpPr/>
      </xdr:nvSpPr>
      <xdr:spPr>
        <a:xfrm>
          <a:off x="15430500" y="127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151327</xdr:rowOff>
    </xdr:from>
    <xdr:ext cx="59901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181795" y="1249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149182</xdr:rowOff>
    </xdr:from>
    <xdr:to>
      <xdr:col>76</xdr:col>
      <xdr:colOff>165100</xdr:colOff>
      <xdr:row>75</xdr:row>
      <xdr:rowOff>79332</xdr:rowOff>
    </xdr:to>
    <xdr:sp macro="" textlink="">
      <xdr:nvSpPr>
        <xdr:cNvPr id="638" name="楕円 637">
          <a:extLst>
            <a:ext uri="{FF2B5EF4-FFF2-40B4-BE49-F238E27FC236}">
              <a16:creationId xmlns="" xmlns:a16="http://schemas.microsoft.com/office/drawing/2014/main" id="{00000000-0008-0000-0600-00007E020000}"/>
            </a:ext>
          </a:extLst>
        </xdr:cNvPr>
        <xdr:cNvSpPr/>
      </xdr:nvSpPr>
      <xdr:spPr>
        <a:xfrm>
          <a:off x="14541500" y="128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95859</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292795" y="126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90463</xdr:rowOff>
    </xdr:from>
    <xdr:to>
      <xdr:col>72</xdr:col>
      <xdr:colOff>38100</xdr:colOff>
      <xdr:row>75</xdr:row>
      <xdr:rowOff>20613</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3652500" y="127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37140</xdr:rowOff>
    </xdr:from>
    <xdr:ext cx="59901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403795" y="1255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116899</xdr:rowOff>
    </xdr:from>
    <xdr:to>
      <xdr:col>67</xdr:col>
      <xdr:colOff>101600</xdr:colOff>
      <xdr:row>76</xdr:row>
      <xdr:rowOff>47048</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2763500" y="12975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38175</xdr:rowOff>
    </xdr:from>
    <xdr:ext cx="59901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514795" y="1306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12725</xdr:rowOff>
    </xdr:from>
    <xdr:to>
      <xdr:col>85</xdr:col>
      <xdr:colOff>127000</xdr:colOff>
      <xdr:row>99</xdr:row>
      <xdr:rowOff>39455</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5481300" y="16986275"/>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34585</xdr:rowOff>
    </xdr:from>
    <xdr:to>
      <xdr:col>81</xdr:col>
      <xdr:colOff>50800</xdr:colOff>
      <xdr:row>99</xdr:row>
      <xdr:rowOff>39455</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4592300" y="17008135"/>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34585</xdr:rowOff>
    </xdr:from>
    <xdr:to>
      <xdr:col>76</xdr:col>
      <xdr:colOff>114300</xdr:colOff>
      <xdr:row>99</xdr:row>
      <xdr:rowOff>77468</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3703300" y="17008135"/>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123425</xdr:rowOff>
    </xdr:from>
    <xdr:to>
      <xdr:col>71</xdr:col>
      <xdr:colOff>177800</xdr:colOff>
      <xdr:row>99</xdr:row>
      <xdr:rowOff>77468</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814300" y="16925525"/>
          <a:ext cx="889000" cy="1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133375</xdr:rowOff>
    </xdr:from>
    <xdr:to>
      <xdr:col>85</xdr:col>
      <xdr:colOff>177800</xdr:colOff>
      <xdr:row>99</xdr:row>
      <xdr:rowOff>63525</xdr:rowOff>
    </xdr:to>
    <xdr:sp macro="" textlink="">
      <xdr:nvSpPr>
        <xdr:cNvPr id="693" name="楕円 692">
          <a:extLst>
            <a:ext uri="{FF2B5EF4-FFF2-40B4-BE49-F238E27FC236}">
              <a16:creationId xmlns="" xmlns:a16="http://schemas.microsoft.com/office/drawing/2014/main" id="{00000000-0008-0000-0600-0000B5020000}"/>
            </a:ext>
          </a:extLst>
        </xdr:cNvPr>
        <xdr:cNvSpPr/>
      </xdr:nvSpPr>
      <xdr:spPr>
        <a:xfrm>
          <a:off x="16268700" y="1693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 xmlns:a16="http://schemas.microsoft.com/office/drawing/2014/main"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160105</xdr:rowOff>
    </xdr:from>
    <xdr:to>
      <xdr:col>81</xdr:col>
      <xdr:colOff>101600</xdr:colOff>
      <xdr:row>99</xdr:row>
      <xdr:rowOff>90255</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5430500" y="169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81382</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14111" y="170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155235</xdr:rowOff>
    </xdr:from>
    <xdr:to>
      <xdr:col>76</xdr:col>
      <xdr:colOff>165100</xdr:colOff>
      <xdr:row>99</xdr:row>
      <xdr:rowOff>85385</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4541500" y="169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101912</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325111" y="16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26668</xdr:rowOff>
    </xdr:from>
    <xdr:to>
      <xdr:col>72</xdr:col>
      <xdr:colOff>38100</xdr:colOff>
      <xdr:row>99</xdr:row>
      <xdr:rowOff>128268</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3652500" y="17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119395</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436111" y="170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72625</xdr:rowOff>
    </xdr:from>
    <xdr:to>
      <xdr:col>67</xdr:col>
      <xdr:colOff>101600</xdr:colOff>
      <xdr:row>99</xdr:row>
      <xdr:rowOff>2775</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2763500" y="168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19302</xdr:rowOff>
    </xdr:from>
    <xdr:ext cx="59901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514795" y="1664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25235</xdr:rowOff>
    </xdr:from>
    <xdr:to>
      <xdr:col>107</xdr:col>
      <xdr:colOff>50800</xdr:colOff>
      <xdr:row>39</xdr:row>
      <xdr:rowOff>44450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9545300" y="6711785"/>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25235</xdr:rowOff>
    </xdr:from>
    <xdr:to>
      <xdr:col>102</xdr:col>
      <xdr:colOff>114300</xdr:colOff>
      <xdr:row>39</xdr:row>
      <xdr:rowOff>44450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flipV="1">
          <a:off x="18656300" y="6711785"/>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145885</xdr:rowOff>
    </xdr:from>
    <xdr:to>
      <xdr:col>102</xdr:col>
      <xdr:colOff>165100</xdr:colOff>
      <xdr:row>39</xdr:row>
      <xdr:rowOff>76035</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19494500" y="66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67162</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10428" y="67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163409</xdr:rowOff>
    </xdr:from>
    <xdr:to>
      <xdr:col>116</xdr:col>
      <xdr:colOff>63500</xdr:colOff>
      <xdr:row>59</xdr:row>
      <xdr:rowOff>2295</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1323300" y="10107509"/>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158804</xdr:rowOff>
    </xdr:from>
    <xdr:to>
      <xdr:col>111</xdr:col>
      <xdr:colOff>177800</xdr:colOff>
      <xdr:row>58</xdr:row>
      <xdr:rowOff>163409</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0434300" y="10102904"/>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158804</xdr:rowOff>
    </xdr:from>
    <xdr:to>
      <xdr:col>107</xdr:col>
      <xdr:colOff>50800</xdr:colOff>
      <xdr:row>58</xdr:row>
      <xdr:rowOff>166495</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19545300" y="10102904"/>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162887</xdr:rowOff>
    </xdr:from>
    <xdr:to>
      <xdr:col>102</xdr:col>
      <xdr:colOff>114300</xdr:colOff>
      <xdr:row>58</xdr:row>
      <xdr:rowOff>166495</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656300" y="10106987"/>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122945</xdr:rowOff>
    </xdr:from>
    <xdr:to>
      <xdr:col>116</xdr:col>
      <xdr:colOff>114300</xdr:colOff>
      <xdr:row>59</xdr:row>
      <xdr:rowOff>53095</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100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82322</xdr:rowOff>
    </xdr:from>
    <xdr:ext cx="469744"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98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112609</xdr:rowOff>
    </xdr:from>
    <xdr:to>
      <xdr:col>112</xdr:col>
      <xdr:colOff>38100</xdr:colOff>
      <xdr:row>59</xdr:row>
      <xdr:rowOff>42759</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1005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59286</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088428" y="983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108004</xdr:rowOff>
    </xdr:from>
    <xdr:to>
      <xdr:col>107</xdr:col>
      <xdr:colOff>101600</xdr:colOff>
      <xdr:row>59</xdr:row>
      <xdr:rowOff>38154</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100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54681</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199428" y="982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115695</xdr:rowOff>
    </xdr:from>
    <xdr:to>
      <xdr:col>102</xdr:col>
      <xdr:colOff>165100</xdr:colOff>
      <xdr:row>59</xdr:row>
      <xdr:rowOff>45845</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100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36972</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10428" y="101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112087</xdr:rowOff>
    </xdr:from>
    <xdr:to>
      <xdr:col>98</xdr:col>
      <xdr:colOff>38100</xdr:colOff>
      <xdr:row>59</xdr:row>
      <xdr:rowOff>42237</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100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58764</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21428" y="983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151955</xdr:rowOff>
    </xdr:from>
    <xdr:to>
      <xdr:col>116</xdr:col>
      <xdr:colOff>63500</xdr:colOff>
      <xdr:row>76</xdr:row>
      <xdr:rowOff>5308</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3010705"/>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129413</xdr:rowOff>
    </xdr:from>
    <xdr:to>
      <xdr:col>111</xdr:col>
      <xdr:colOff>177800</xdr:colOff>
      <xdr:row>76</xdr:row>
      <xdr:rowOff>5308</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0434300" y="12988163"/>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129413</xdr:rowOff>
    </xdr:from>
    <xdr:to>
      <xdr:col>107</xdr:col>
      <xdr:colOff>50800</xdr:colOff>
      <xdr:row>75</xdr:row>
      <xdr:rowOff>146329</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298816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146329</xdr:rowOff>
    </xdr:from>
    <xdr:to>
      <xdr:col>102</xdr:col>
      <xdr:colOff>114300</xdr:colOff>
      <xdr:row>76</xdr:row>
      <xdr:rowOff>2769</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300507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101156</xdr:rowOff>
    </xdr:from>
    <xdr:to>
      <xdr:col>116</xdr:col>
      <xdr:colOff>114300</xdr:colOff>
      <xdr:row>76</xdr:row>
      <xdr:rowOff>31307</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959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79583</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9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125959</xdr:rowOff>
    </xdr:from>
    <xdr:to>
      <xdr:col>112</xdr:col>
      <xdr:colOff>38100</xdr:colOff>
      <xdr:row>76</xdr:row>
      <xdr:rowOff>56108</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984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47235</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30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78613</xdr:rowOff>
    </xdr:from>
    <xdr:to>
      <xdr:col>107</xdr:col>
      <xdr:colOff>101600</xdr:colOff>
      <xdr:row>76</xdr:row>
      <xdr:rowOff>8762</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2937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171339</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30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95529</xdr:rowOff>
    </xdr:from>
    <xdr:to>
      <xdr:col>102</xdr:col>
      <xdr:colOff>165100</xdr:colOff>
      <xdr:row>76</xdr:row>
      <xdr:rowOff>25679</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16806</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123419</xdr:rowOff>
    </xdr:from>
    <xdr:to>
      <xdr:col>98</xdr:col>
      <xdr:colOff>38100</xdr:colOff>
      <xdr:row>76</xdr:row>
      <xdr:rowOff>53569</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29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44696</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30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・扶助費が令和２年度と比較して増加しているのは、子育て世帯への特別給付金事業が要因である。</a:t>
          </a:r>
          <a:endParaRPr lang="ja-JP" altLang="ja-JP" sz="1400">
            <a:effectLst/>
          </a:endParaRPr>
        </a:p>
        <a:p>
          <a:r>
            <a:rPr kumimoji="1" lang="ja-JP" altLang="ja-JP" sz="1100">
              <a:solidFill>
                <a:schemeClr val="dk1"/>
              </a:solidFill>
              <a:effectLst/>
              <a:latin typeface="+mn-lt"/>
              <a:ea typeface="+mn-ea"/>
              <a:cs typeface="+mn-cs"/>
            </a:rPr>
            <a:t>・維持補修費が令和２年度と比較して増加しているのは、農業用排水施設の補修が要因である。</a:t>
          </a:r>
          <a:endParaRPr lang="ja-JP" altLang="ja-JP" sz="1400">
            <a:effectLst/>
          </a:endParaRPr>
        </a:p>
        <a:p>
          <a:r>
            <a:rPr kumimoji="1" lang="ja-JP" altLang="ja-JP" sz="1100">
              <a:solidFill>
                <a:schemeClr val="dk1"/>
              </a:solidFill>
              <a:effectLst/>
              <a:latin typeface="+mn-lt"/>
              <a:ea typeface="+mn-ea"/>
              <a:cs typeface="+mn-cs"/>
            </a:rPr>
            <a:t>・公債費が増加傾向にあるが、これは繰上償還を行ったことが主な要因である。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北海道新十津川町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6,483
495.47
8,126,869
7,654,601
388,986
4,259,192
6,566,654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66711</xdr:rowOff>
    </xdr:from>
    <xdr:to>
      <xdr:col>24</xdr:col>
      <xdr:colOff>63500</xdr:colOff>
      <xdr:row>35</xdr:row>
      <xdr:rowOff>417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5896011"/>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66711</xdr:rowOff>
    </xdr:from>
    <xdr:to>
      <xdr:col>19</xdr:col>
      <xdr:colOff>177800</xdr:colOff>
      <xdr:row>35</xdr:row>
      <xdr:rowOff>149497</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896011"/>
          <a:ext cx="889000" cy="2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22297</xdr:rowOff>
    </xdr:from>
    <xdr:to>
      <xdr:col>15</xdr:col>
      <xdr:colOff>50800</xdr:colOff>
      <xdr:row>35</xdr:row>
      <xdr:rowOff>149497</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6023047"/>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22297</xdr:rowOff>
    </xdr:from>
    <xdr:to>
      <xdr:col>10</xdr:col>
      <xdr:colOff>114300</xdr:colOff>
      <xdr:row>35</xdr:row>
      <xdr:rowOff>28666</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6023047"/>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121067</xdr:rowOff>
    </xdr:from>
    <xdr:to>
      <xdr:col>24</xdr:col>
      <xdr:colOff>114300</xdr:colOff>
      <xdr:row>35</xdr:row>
      <xdr:rowOff>51217</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9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143944</xdr:rowOff>
    </xdr:from>
    <xdr:ext cx="534377"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8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15911</xdr:rowOff>
    </xdr:from>
    <xdr:to>
      <xdr:col>20</xdr:col>
      <xdr:colOff>38100</xdr:colOff>
      <xdr:row>34</xdr:row>
      <xdr:rowOff>117511</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8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134038</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30111" y="56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98697</xdr:rowOff>
    </xdr:from>
    <xdr:to>
      <xdr:col>15</xdr:col>
      <xdr:colOff>101600</xdr:colOff>
      <xdr:row>36</xdr:row>
      <xdr:rowOff>28847</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60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19974</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142947</xdr:rowOff>
    </xdr:from>
    <xdr:to>
      <xdr:col>10</xdr:col>
      <xdr:colOff>165100</xdr:colOff>
      <xdr:row>35</xdr:row>
      <xdr:rowOff>73097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9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89624</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52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149316</xdr:rowOff>
    </xdr:from>
    <xdr:to>
      <xdr:col>6</xdr:col>
      <xdr:colOff>38100</xdr:colOff>
      <xdr:row>35</xdr:row>
      <xdr:rowOff>79466</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95993</xdr:rowOff>
    </xdr:from>
    <xdr:ext cx="534377"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63111" y="57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154338</xdr:rowOff>
    </xdr:from>
    <xdr:to>
      <xdr:col>24</xdr:col>
      <xdr:colOff>63500</xdr:colOff>
      <xdr:row>58</xdr:row>
      <xdr:rowOff>38750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755538"/>
          <a:ext cx="838200" cy="2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154338</xdr:rowOff>
    </xdr:from>
    <xdr:to>
      <xdr:col>19</xdr:col>
      <xdr:colOff>177800</xdr:colOff>
      <xdr:row>58</xdr:row>
      <xdr:rowOff>29052</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755538"/>
          <a:ext cx="889000" cy="2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29052</xdr:rowOff>
    </xdr:from>
    <xdr:to>
      <xdr:col>15</xdr:col>
      <xdr:colOff>50800</xdr:colOff>
      <xdr:row>58</xdr:row>
      <xdr:rowOff>114317</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973152"/>
          <a:ext cx="889000" cy="8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166660</xdr:rowOff>
    </xdr:from>
    <xdr:to>
      <xdr:col>10</xdr:col>
      <xdr:colOff>114300</xdr:colOff>
      <xdr:row>58</xdr:row>
      <xdr:rowOff>114317</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9939310"/>
          <a:ext cx="889000" cy="1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159400</xdr:rowOff>
    </xdr:from>
    <xdr:to>
      <xdr:col>24</xdr:col>
      <xdr:colOff>114300</xdr:colOff>
      <xdr:row>58</xdr:row>
      <xdr:rowOff>89550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9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103538</xdr:rowOff>
    </xdr:from>
    <xdr:to>
      <xdr:col>20</xdr:col>
      <xdr:colOff>38100</xdr:colOff>
      <xdr:row>57</xdr:row>
      <xdr:rowOff>33688</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7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50215</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47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149702</xdr:rowOff>
    </xdr:from>
    <xdr:to>
      <xdr:col>15</xdr:col>
      <xdr:colOff>101600</xdr:colOff>
      <xdr:row>58</xdr:row>
      <xdr:rowOff>79852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96379</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69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63517</xdr:rowOff>
    </xdr:from>
    <xdr:to>
      <xdr:col>10</xdr:col>
      <xdr:colOff>165100</xdr:colOff>
      <xdr:row>58</xdr:row>
      <xdr:rowOff>165117</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156244</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1010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115860</xdr:rowOff>
    </xdr:from>
    <xdr:to>
      <xdr:col>6</xdr:col>
      <xdr:colOff>38100</xdr:colOff>
      <xdr:row>58</xdr:row>
      <xdr:rowOff>46010</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8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62537</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966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113609</xdr:rowOff>
    </xdr:from>
    <xdr:to>
      <xdr:col>24</xdr:col>
      <xdr:colOff>63500</xdr:colOff>
      <xdr:row>77</xdr:row>
      <xdr:rowOff>21148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2972359"/>
          <a:ext cx="838200" cy="2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33573</xdr:rowOff>
    </xdr:from>
    <xdr:to>
      <xdr:col>19</xdr:col>
      <xdr:colOff>177800</xdr:colOff>
      <xdr:row>77</xdr:row>
      <xdr:rowOff>21148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2908300" y="13063773"/>
          <a:ext cx="889000" cy="1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33573</xdr:rowOff>
    </xdr:from>
    <xdr:to>
      <xdr:col>15</xdr:col>
      <xdr:colOff>50800</xdr:colOff>
      <xdr:row>77</xdr:row>
      <xdr:rowOff>86154</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063773"/>
          <a:ext cx="889000" cy="2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86154</xdr:rowOff>
    </xdr:from>
    <xdr:to>
      <xdr:col>10</xdr:col>
      <xdr:colOff>114300</xdr:colOff>
      <xdr:row>77</xdr:row>
      <xdr:rowOff>100609</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87804"/>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62809</xdr:rowOff>
    </xdr:from>
    <xdr:to>
      <xdr:col>24</xdr:col>
      <xdr:colOff>114300</xdr:colOff>
      <xdr:row>75</xdr:row>
      <xdr:rowOff>164409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9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85686</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77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141798</xdr:rowOff>
    </xdr:from>
    <xdr:to>
      <xdr:col>20</xdr:col>
      <xdr:colOff>38100</xdr:colOff>
      <xdr:row>77</xdr:row>
      <xdr:rowOff>71948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1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63075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26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154223</xdr:rowOff>
    </xdr:from>
    <xdr:to>
      <xdr:col>15</xdr:col>
      <xdr:colOff>101600</xdr:colOff>
      <xdr:row>76</xdr:row>
      <xdr:rowOff>84373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0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100899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78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35354</xdr:rowOff>
    </xdr:from>
    <xdr:to>
      <xdr:col>10</xdr:col>
      <xdr:colOff>165100</xdr:colOff>
      <xdr:row>77</xdr:row>
      <xdr:rowOff>136954</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2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128081</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3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49809</xdr:rowOff>
    </xdr:from>
    <xdr:to>
      <xdr:col>6</xdr:col>
      <xdr:colOff>38100</xdr:colOff>
      <xdr:row>77</xdr:row>
      <xdr:rowOff>151409</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142536</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34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45371</xdr:rowOff>
    </xdr:from>
    <xdr:to>
      <xdr:col>24</xdr:col>
      <xdr:colOff>63500</xdr:colOff>
      <xdr:row>97</xdr:row>
      <xdr:rowOff>64449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3797300" y="16676021"/>
          <a:ext cx="838200" cy="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64449</xdr:rowOff>
    </xdr:from>
    <xdr:to>
      <xdr:col>19</xdr:col>
      <xdr:colOff>177800</xdr:colOff>
      <xdr:row>97</xdr:row>
      <xdr:rowOff>80863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695099"/>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69914</xdr:rowOff>
    </xdr:from>
    <xdr:to>
      <xdr:col>15</xdr:col>
      <xdr:colOff>50800</xdr:colOff>
      <xdr:row>97</xdr:row>
      <xdr:rowOff>80863</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2019300" y="16700564"/>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69914</xdr:rowOff>
    </xdr:from>
    <xdr:to>
      <xdr:col>10</xdr:col>
      <xdr:colOff>114300</xdr:colOff>
      <xdr:row>97</xdr:row>
      <xdr:rowOff>104839</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700564"/>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166021</xdr:rowOff>
    </xdr:from>
    <xdr:to>
      <xdr:col>24</xdr:col>
      <xdr:colOff>114300</xdr:colOff>
      <xdr:row>97</xdr:row>
      <xdr:rowOff>96171</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6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80948</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5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13649</xdr:rowOff>
    </xdr:from>
    <xdr:to>
      <xdr:col>20</xdr:col>
      <xdr:colOff>38100</xdr:colOff>
      <xdr:row>97</xdr:row>
      <xdr:rowOff>115249</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6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106376</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7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30063</xdr:rowOff>
    </xdr:from>
    <xdr:to>
      <xdr:col>15</xdr:col>
      <xdr:colOff>101600</xdr:colOff>
      <xdr:row>97</xdr:row>
      <xdr:rowOff>131663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6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122790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7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19114</xdr:rowOff>
    </xdr:from>
    <xdr:to>
      <xdr:col>10</xdr:col>
      <xdr:colOff>165100</xdr:colOff>
      <xdr:row>97</xdr:row>
      <xdr:rowOff>120714</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111841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7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54039</xdr:rowOff>
    </xdr:from>
    <xdr:to>
      <xdr:col>6</xdr:col>
      <xdr:colOff>38100</xdr:colOff>
      <xdr:row>97</xdr:row>
      <xdr:rowOff>155639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146766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7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10160</xdr:rowOff>
    </xdr:from>
    <xdr:to>
      <xdr:col>55</xdr:col>
      <xdr:colOff>0</xdr:colOff>
      <xdr:row>39</xdr:row>
      <xdr:rowOff>11684</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69671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8636</xdr:rowOff>
    </xdr:from>
    <xdr:to>
      <xdr:col>50</xdr:col>
      <xdr:colOff>114300</xdr:colOff>
      <xdr:row>39</xdr:row>
      <xdr:rowOff>11684</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6951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8636</xdr:rowOff>
    </xdr:from>
    <xdr:to>
      <xdr:col>45</xdr:col>
      <xdr:colOff>177800</xdr:colOff>
      <xdr:row>39</xdr:row>
      <xdr:rowOff>9017</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695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8255</xdr:rowOff>
    </xdr:from>
    <xdr:to>
      <xdr:col>41</xdr:col>
      <xdr:colOff>50800</xdr:colOff>
      <xdr:row>39</xdr:row>
      <xdr:rowOff>9017</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6948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130810</xdr:rowOff>
    </xdr:from>
    <xdr:to>
      <xdr:col>55</xdr:col>
      <xdr:colOff>50800</xdr:colOff>
      <xdr:row>39</xdr:row>
      <xdr:rowOff>60960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45737</xdr:rowOff>
    </xdr:from>
    <xdr:ext cx="313932"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60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132334</xdr:rowOff>
    </xdr:from>
    <xdr:to>
      <xdr:col>50</xdr:col>
      <xdr:colOff>165100</xdr:colOff>
      <xdr:row>39</xdr:row>
      <xdr:rowOff>62484</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53611</xdr:rowOff>
    </xdr:from>
    <xdr:ext cx="313932"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82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129286</xdr:rowOff>
    </xdr:from>
    <xdr:to>
      <xdr:col>46</xdr:col>
      <xdr:colOff>38100</xdr:colOff>
      <xdr:row>39</xdr:row>
      <xdr:rowOff>59436</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50563</xdr:rowOff>
    </xdr:from>
    <xdr:ext cx="313932"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93333" y="6737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50944</xdr:rowOff>
    </xdr:from>
    <xdr:ext cx="313932"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04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128905</xdr:rowOff>
    </xdr:from>
    <xdr:to>
      <xdr:col>36</xdr:col>
      <xdr:colOff>165100</xdr:colOff>
      <xdr:row>39</xdr:row>
      <xdr:rowOff>59055</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50182</xdr:rowOff>
    </xdr:from>
    <xdr:ext cx="313932"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815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136820</xdr:rowOff>
    </xdr:from>
    <xdr:to>
      <xdr:col>55</xdr:col>
      <xdr:colOff>0</xdr:colOff>
      <xdr:row>57</xdr:row>
      <xdr:rowOff>23453</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9566570"/>
          <a:ext cx="838200" cy="2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136820</xdr:rowOff>
    </xdr:from>
    <xdr:to>
      <xdr:col>50</xdr:col>
      <xdr:colOff>114300</xdr:colOff>
      <xdr:row>57</xdr:row>
      <xdr:rowOff>17418</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9566570"/>
          <a:ext cx="889000" cy="22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17418</xdr:rowOff>
    </xdr:from>
    <xdr:to>
      <xdr:col>45</xdr:col>
      <xdr:colOff>177800</xdr:colOff>
      <xdr:row>57</xdr:row>
      <xdr:rowOff>42804</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9790068"/>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82142</xdr:rowOff>
    </xdr:from>
    <xdr:to>
      <xdr:col>41</xdr:col>
      <xdr:colOff>50800</xdr:colOff>
      <xdr:row>57</xdr:row>
      <xdr:rowOff>42804</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9683342"/>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144103</xdr:rowOff>
    </xdr:from>
    <xdr:to>
      <xdr:col>55</xdr:col>
      <xdr:colOff>50800</xdr:colOff>
      <xdr:row>57</xdr:row>
      <xdr:rowOff>74253</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7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122530</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7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86020</xdr:rowOff>
    </xdr:from>
    <xdr:to>
      <xdr:col>50</xdr:col>
      <xdr:colOff>165100</xdr:colOff>
      <xdr:row>56</xdr:row>
      <xdr:rowOff>16170</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5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32697</xdr:rowOff>
    </xdr:from>
    <xdr:ext cx="59901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39795" y="929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138068</xdr:rowOff>
    </xdr:from>
    <xdr:to>
      <xdr:col>46</xdr:col>
      <xdr:colOff>38100</xdr:colOff>
      <xdr:row>57</xdr:row>
      <xdr:rowOff>68218</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7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59345</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8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163454</xdr:rowOff>
    </xdr:from>
    <xdr:to>
      <xdr:col>41</xdr:col>
      <xdr:colOff>101600</xdr:colOff>
      <xdr:row>57</xdr:row>
      <xdr:rowOff>93604</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7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84731</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98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31342</xdr:rowOff>
    </xdr:from>
    <xdr:to>
      <xdr:col>36</xdr:col>
      <xdr:colOff>165100</xdr:colOff>
      <xdr:row>56</xdr:row>
      <xdr:rowOff>132942</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6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149469</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672795" y="940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2364</xdr:rowOff>
    </xdr:from>
    <xdr:to>
      <xdr:col>55</xdr:col>
      <xdr:colOff>0</xdr:colOff>
      <xdr:row>77</xdr:row>
      <xdr:rowOff>99039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204014"/>
          <a:ext cx="838200" cy="9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2364</xdr:rowOff>
    </xdr:from>
    <xdr:to>
      <xdr:col>50</xdr:col>
      <xdr:colOff>114300</xdr:colOff>
      <xdr:row>77</xdr:row>
      <xdr:rowOff>96701</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8750300" y="13204014"/>
          <a:ext cx="889000" cy="9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54730</xdr:rowOff>
    </xdr:from>
    <xdr:to>
      <xdr:col>45</xdr:col>
      <xdr:colOff>177800</xdr:colOff>
      <xdr:row>77</xdr:row>
      <xdr:rowOff>96701</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7861300" y="13256380"/>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54730</xdr:rowOff>
    </xdr:from>
    <xdr:to>
      <xdr:col>41</xdr:col>
      <xdr:colOff>50800</xdr:colOff>
      <xdr:row>77</xdr:row>
      <xdr:rowOff>140843</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256380"/>
          <a:ext cx="889000" cy="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48239</xdr:rowOff>
    </xdr:from>
    <xdr:to>
      <xdr:col>55</xdr:col>
      <xdr:colOff>50800</xdr:colOff>
      <xdr:row>77</xdr:row>
      <xdr:rowOff>149839</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2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26666</xdr:rowOff>
    </xdr:from>
    <xdr:ext cx="534377"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2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123014</xdr:rowOff>
    </xdr:from>
    <xdr:to>
      <xdr:col>50</xdr:col>
      <xdr:colOff>165100</xdr:colOff>
      <xdr:row>77</xdr:row>
      <xdr:rowOff>53164</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1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69692</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372111" y="129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45901</xdr:rowOff>
    </xdr:from>
    <xdr:to>
      <xdr:col>46</xdr:col>
      <xdr:colOff>38100</xdr:colOff>
      <xdr:row>77</xdr:row>
      <xdr:rowOff>147501</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2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3930</xdr:rowOff>
    </xdr:from>
    <xdr:to>
      <xdr:col>41</xdr:col>
      <xdr:colOff>101600</xdr:colOff>
      <xdr:row>77</xdr:row>
      <xdr:rowOff>105530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2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122057</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594111" y="129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90043</xdr:rowOff>
    </xdr:from>
    <xdr:to>
      <xdr:col>36</xdr:col>
      <xdr:colOff>165100</xdr:colOff>
      <xdr:row>78</xdr:row>
      <xdr:rowOff>20193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36720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05111" y="130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104417</xdr:rowOff>
    </xdr:from>
    <xdr:to>
      <xdr:col>55</xdr:col>
      <xdr:colOff>0</xdr:colOff>
      <xdr:row>93</xdr:row>
      <xdr:rowOff>162168</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049267"/>
          <a:ext cx="838200" cy="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162168</xdr:rowOff>
    </xdr:from>
    <xdr:to>
      <xdr:col>50</xdr:col>
      <xdr:colOff>114300</xdr:colOff>
      <xdr:row>95</xdr:row>
      <xdr:rowOff>39560</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8750300" y="16107018"/>
          <a:ext cx="889000" cy="2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163736</xdr:rowOff>
    </xdr:from>
    <xdr:to>
      <xdr:col>45</xdr:col>
      <xdr:colOff>177800</xdr:colOff>
      <xdr:row>95</xdr:row>
      <xdr:rowOff>39560</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7861300" y="1628003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160038</xdr:rowOff>
    </xdr:from>
    <xdr:to>
      <xdr:col>41</xdr:col>
      <xdr:colOff>50800</xdr:colOff>
      <xdr:row>94</xdr:row>
      <xdr:rowOff>163736</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276338"/>
          <a:ext cx="8890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53617</xdr:rowOff>
    </xdr:from>
    <xdr:to>
      <xdr:col>55</xdr:col>
      <xdr:colOff>50800</xdr:colOff>
      <xdr:row>93</xdr:row>
      <xdr:rowOff>155217</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59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76494</xdr:rowOff>
    </xdr:from>
    <xdr:ext cx="599010"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58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111368</xdr:rowOff>
    </xdr:from>
    <xdr:to>
      <xdr:col>50</xdr:col>
      <xdr:colOff>165100</xdr:colOff>
      <xdr:row>94</xdr:row>
      <xdr:rowOff>41518</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0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58045</xdr:rowOff>
    </xdr:from>
    <xdr:ext cx="59901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39795" y="158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160210</xdr:rowOff>
    </xdr:from>
    <xdr:to>
      <xdr:col>46</xdr:col>
      <xdr:colOff>38100</xdr:colOff>
      <xdr:row>95</xdr:row>
      <xdr:rowOff>90360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2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106887</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50795" y="1605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112936</xdr:rowOff>
    </xdr:from>
    <xdr:to>
      <xdr:col>41</xdr:col>
      <xdr:colOff>101600</xdr:colOff>
      <xdr:row>95</xdr:row>
      <xdr:rowOff>43086</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2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59613</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61795" y="1600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109238</xdr:rowOff>
    </xdr:from>
    <xdr:to>
      <xdr:col>36</xdr:col>
      <xdr:colOff>165100</xdr:colOff>
      <xdr:row>95</xdr:row>
      <xdr:rowOff>39388</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2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55915</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672795" y="1600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21437</xdr:rowOff>
    </xdr:from>
    <xdr:to>
      <xdr:col>85</xdr:col>
      <xdr:colOff>127000</xdr:colOff>
      <xdr:row>36</xdr:row>
      <xdr:rowOff>138916</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022187"/>
          <a:ext cx="838200" cy="28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21437</xdr:rowOff>
    </xdr:from>
    <xdr:to>
      <xdr:col>81</xdr:col>
      <xdr:colOff>50800</xdr:colOff>
      <xdr:row>36</xdr:row>
      <xdr:rowOff>47324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022187"/>
          <a:ext cx="889000" cy="19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47324</xdr:rowOff>
    </xdr:from>
    <xdr:to>
      <xdr:col>76</xdr:col>
      <xdr:colOff>114300</xdr:colOff>
      <xdr:row>36</xdr:row>
      <xdr:rowOff>111114</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219524"/>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111114</xdr:rowOff>
    </xdr:from>
    <xdr:to>
      <xdr:col>71</xdr:col>
      <xdr:colOff>177800</xdr:colOff>
      <xdr:row>37</xdr:row>
      <xdr:rowOff>126811</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283314"/>
          <a:ext cx="889000" cy="1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88116</xdr:rowOff>
    </xdr:from>
    <xdr:to>
      <xdr:col>85</xdr:col>
      <xdr:colOff>177800</xdr:colOff>
      <xdr:row>37</xdr:row>
      <xdr:rowOff>18266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2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66543</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2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142087</xdr:rowOff>
    </xdr:from>
    <xdr:to>
      <xdr:col>81</xdr:col>
      <xdr:colOff>101600</xdr:colOff>
      <xdr:row>35</xdr:row>
      <xdr:rowOff>72237</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59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88764</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57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167974</xdr:rowOff>
    </xdr:from>
    <xdr:to>
      <xdr:col>76</xdr:col>
      <xdr:colOff>165100</xdr:colOff>
      <xdr:row>36</xdr:row>
      <xdr:rowOff>98124</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1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114651</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9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60314</xdr:rowOff>
    </xdr:from>
    <xdr:to>
      <xdr:col>72</xdr:col>
      <xdr:colOff>38100</xdr:colOff>
      <xdr:row>36</xdr:row>
      <xdr:rowOff>161914</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2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6991</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00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76011</xdr:rowOff>
    </xdr:from>
    <xdr:to>
      <xdr:col>67</xdr:col>
      <xdr:colOff>101600</xdr:colOff>
      <xdr:row>38</xdr:row>
      <xdr:rowOff>6161</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4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168739</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5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142749</xdr:rowOff>
    </xdr:from>
    <xdr:to>
      <xdr:col>85</xdr:col>
      <xdr:colOff>127000</xdr:colOff>
      <xdr:row>56</xdr:row>
      <xdr:rowOff>40945</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5481300" y="9572499"/>
          <a:ext cx="838200" cy="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40945</xdr:rowOff>
    </xdr:from>
    <xdr:to>
      <xdr:col>81</xdr:col>
      <xdr:colOff>50800</xdr:colOff>
      <xdr:row>56</xdr:row>
      <xdr:rowOff>52416</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4592300" y="9642145"/>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52416</xdr:rowOff>
    </xdr:from>
    <xdr:to>
      <xdr:col>76</xdr:col>
      <xdr:colOff>114300</xdr:colOff>
      <xdr:row>56</xdr:row>
      <xdr:rowOff>63169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3703300" y="9653616"/>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63169</xdr:rowOff>
    </xdr:from>
    <xdr:to>
      <xdr:col>71</xdr:col>
      <xdr:colOff>177800</xdr:colOff>
      <xdr:row>56</xdr:row>
      <xdr:rowOff>114517</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2814300" y="9664369"/>
          <a:ext cx="8890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91949</xdr:rowOff>
    </xdr:from>
    <xdr:to>
      <xdr:col>85</xdr:col>
      <xdr:colOff>177800</xdr:colOff>
      <xdr:row>56</xdr:row>
      <xdr:rowOff>22099</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6268700" y="95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114826</xdr:rowOff>
    </xdr:from>
    <xdr:ext cx="599010"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37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161595</xdr:rowOff>
    </xdr:from>
    <xdr:to>
      <xdr:col>81</xdr:col>
      <xdr:colOff>101600</xdr:colOff>
      <xdr:row>56</xdr:row>
      <xdr:rowOff>91745</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5430500" y="95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82872</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1616</xdr:rowOff>
    </xdr:from>
    <xdr:to>
      <xdr:col>76</xdr:col>
      <xdr:colOff>165100</xdr:colOff>
      <xdr:row>56</xdr:row>
      <xdr:rowOff>103216</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4541500" y="960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94343</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96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12369</xdr:rowOff>
    </xdr:from>
    <xdr:to>
      <xdr:col>72</xdr:col>
      <xdr:colOff>38100</xdr:colOff>
      <xdr:row>56</xdr:row>
      <xdr:rowOff>113969</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3652500" y="96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105096</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36111" y="97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63717</xdr:rowOff>
    </xdr:from>
    <xdr:to>
      <xdr:col>67</xdr:col>
      <xdr:colOff>101600</xdr:colOff>
      <xdr:row>56</xdr:row>
      <xdr:rowOff>165317</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2763500" y="96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156444</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97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133538</xdr:rowOff>
    </xdr:from>
    <xdr:to>
      <xdr:col>81</xdr:col>
      <xdr:colOff>50800</xdr:colOff>
      <xdr:row>78</xdr:row>
      <xdr:rowOff>139700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4592300" y="13506638"/>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53747</xdr:rowOff>
    </xdr:from>
    <xdr:to>
      <xdr:col>76</xdr:col>
      <xdr:colOff>114300</xdr:colOff>
      <xdr:row>78</xdr:row>
      <xdr:rowOff>133538</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3703300" y="13426847"/>
          <a:ext cx="889000" cy="7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53747</xdr:rowOff>
    </xdr:from>
    <xdr:to>
      <xdr:col>71</xdr:col>
      <xdr:colOff>177800</xdr:colOff>
      <xdr:row>78</xdr:row>
      <xdr:rowOff>85723</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2814300" y="13426847"/>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82738</xdr:rowOff>
    </xdr:from>
    <xdr:to>
      <xdr:col>76</xdr:col>
      <xdr:colOff>165100</xdr:colOff>
      <xdr:row>79</xdr:row>
      <xdr:rowOff>12888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4541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4015</xdr:rowOff>
    </xdr:from>
    <xdr:ext cx="378565"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3017" y="13548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2947</xdr:rowOff>
    </xdr:from>
    <xdr:to>
      <xdr:col>72</xdr:col>
      <xdr:colOff>38100</xdr:colOff>
      <xdr:row>78</xdr:row>
      <xdr:rowOff>104547</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652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95674</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68428" y="134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34923</xdr:rowOff>
    </xdr:from>
    <xdr:to>
      <xdr:col>67</xdr:col>
      <xdr:colOff>101600</xdr:colOff>
      <xdr:row>78</xdr:row>
      <xdr:rowOff>136523</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763500" y="13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127650</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579428" y="135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59196</xdr:rowOff>
    </xdr:from>
    <xdr:to>
      <xdr:col>85</xdr:col>
      <xdr:colOff>127000</xdr:colOff>
      <xdr:row>94</xdr:row>
      <xdr:rowOff>84000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5481300" y="16175496"/>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84000</xdr:rowOff>
    </xdr:from>
    <xdr:to>
      <xdr:col>81</xdr:col>
      <xdr:colOff>50800</xdr:colOff>
      <xdr:row>95</xdr:row>
      <xdr:rowOff>28532</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4592300" y="16200300"/>
          <a:ext cx="889000" cy="1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141264</xdr:rowOff>
    </xdr:from>
    <xdr:to>
      <xdr:col>76</xdr:col>
      <xdr:colOff>114300</xdr:colOff>
      <xdr:row>95</xdr:row>
      <xdr:rowOff>28532</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3703300" y="16257564"/>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141264</xdr:rowOff>
    </xdr:from>
    <xdr:to>
      <xdr:col>71</xdr:col>
      <xdr:colOff>177800</xdr:colOff>
      <xdr:row>95</xdr:row>
      <xdr:rowOff>167698</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2814300" y="16257564"/>
          <a:ext cx="889000" cy="1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8396</xdr:rowOff>
    </xdr:from>
    <xdr:to>
      <xdr:col>85</xdr:col>
      <xdr:colOff>177800</xdr:colOff>
      <xdr:row>94</xdr:row>
      <xdr:rowOff>109996</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61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31273</xdr:rowOff>
    </xdr:from>
    <xdr:ext cx="599010"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597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33200</xdr:rowOff>
    </xdr:from>
    <xdr:to>
      <xdr:col>81</xdr:col>
      <xdr:colOff>101600</xdr:colOff>
      <xdr:row>94</xdr:row>
      <xdr:rowOff>134800</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61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151327</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181795" y="1592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149182</xdr:rowOff>
    </xdr:from>
    <xdr:to>
      <xdr:col>76</xdr:col>
      <xdr:colOff>165100</xdr:colOff>
      <xdr:row>95</xdr:row>
      <xdr:rowOff>79332</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62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95859</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292795" y="1604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90464</xdr:rowOff>
    </xdr:from>
    <xdr:to>
      <xdr:col>72</xdr:col>
      <xdr:colOff>38100</xdr:colOff>
      <xdr:row>95</xdr:row>
      <xdr:rowOff>20614</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62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37141</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03795" y="1598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116898</xdr:rowOff>
    </xdr:from>
    <xdr:to>
      <xdr:col>67</xdr:col>
      <xdr:colOff>101600</xdr:colOff>
      <xdr:row>96</xdr:row>
      <xdr:rowOff>47048</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64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38175</xdr:rowOff>
    </xdr:from>
    <xdr:ext cx="59901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14795" y="1649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・民生費が前年度から増加しているのは、住民税非課税世帯等に対する給付金支給を行ったことが主な要因である。</a:t>
          </a:r>
          <a:endParaRPr lang="ja-JP" altLang="ja-JP">
            <a:effectLst/>
          </a:endParaRPr>
        </a:p>
        <a:p>
          <a:r>
            <a:rPr kumimoji="1" lang="ja-JP" altLang="ja-JP" sz="1100">
              <a:solidFill>
                <a:schemeClr val="dk1"/>
              </a:solidFill>
              <a:effectLst/>
              <a:latin typeface="+mn-lt"/>
              <a:ea typeface="+mn-ea"/>
              <a:cs typeface="+mn-cs"/>
            </a:rPr>
            <a:t>・教育費が増加しているのは、学校へのエアコン整備や新型コロナウイルス感染症予防対策に要した費用が増加したためである。</a:t>
          </a:r>
          <a:endParaRPr lang="ja-JP" altLang="ja-JP">
            <a:effectLst/>
          </a:endParaRPr>
        </a:p>
        <a:p>
          <a:r>
            <a:rPr kumimoji="1" lang="ja-JP" altLang="ja-JP" sz="1100">
              <a:solidFill>
                <a:schemeClr val="dk1"/>
              </a:solidFill>
              <a:effectLst/>
              <a:latin typeface="+mn-lt"/>
              <a:ea typeface="+mn-ea"/>
              <a:cs typeface="+mn-cs"/>
            </a:rPr>
            <a:t>・衛生費が増加しているのは、新型コロナウイルス予防接種事業に係る経費が増加したためである。</a:t>
          </a:r>
          <a:endParaRPr lang="ja-JP" altLang="ja-JP">
            <a:effectLst/>
          </a:endParaRPr>
        </a:p>
        <a:p>
          <a:r>
            <a:rPr kumimoji="1" lang="ja-JP" altLang="ja-JP" sz="1100">
              <a:solidFill>
                <a:schemeClr val="dk1"/>
              </a:solidFill>
              <a:effectLst/>
              <a:latin typeface="+mn-lt"/>
              <a:ea typeface="+mn-ea"/>
              <a:cs typeface="+mn-cs"/>
            </a:rPr>
            <a:t>・土木費が増加しているのは、ＪＲ札沼線の廃線に伴い線路の撤去やふるさと公園のリニューアルを行ったことが要因である。</a:t>
          </a:r>
          <a:endParaRPr lang="ja-JP" altLang="ja-JP">
            <a:effectLst/>
          </a:endParaRPr>
        </a:p>
        <a:p>
          <a:r>
            <a:rPr kumimoji="1" lang="ja-JP" altLang="ja-JP" sz="1100">
              <a:solidFill>
                <a:schemeClr val="dk1"/>
              </a:solidFill>
              <a:effectLst/>
              <a:latin typeface="+mn-lt"/>
              <a:ea typeface="+mn-ea"/>
              <a:cs typeface="+mn-cs"/>
            </a:rPr>
            <a:t>・公債費が増加傾向にあるのは、庁舎建設債の償還が始まったことが主な要因である。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北海道新十津川町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年度に減少しているのは、庁舎建設基金への振替えによるものである。それに伴い、実質単年度収支もマイナスになっている。</a:t>
          </a:r>
          <a:endParaRPr lang="ja-JP" altLang="ja-JP" sz="1400">
            <a:effectLst/>
          </a:endParaRPr>
        </a:p>
        <a:p>
          <a:r>
            <a:rPr kumimoji="1" lang="ja-JP" altLang="ja-JP" sz="1100">
              <a:solidFill>
                <a:schemeClr val="dk1"/>
              </a:solidFill>
              <a:effectLst/>
              <a:latin typeface="+mn-lt"/>
              <a:ea typeface="+mn-ea"/>
              <a:cs typeface="+mn-cs"/>
            </a:rPr>
            <a:t>　一方、実質単年度収支が増加傾向にあるのは、令和元年度以降の豊作による農業所得に増加に伴った税収の安定に加え、第６次総合計画に沿った子育て支援を施行するため、子ども夢基金に２億円を積み立てたことによるものである。</a:t>
          </a:r>
          <a:endParaRPr lang="ja-JP" altLang="ja-JP" sz="1400">
            <a:effectLst/>
          </a:endParaRPr>
        </a:p>
        <a:p>
          <a:r>
            <a:rPr kumimoji="1" lang="ja-JP" altLang="ja-JP" sz="1100">
              <a:solidFill>
                <a:schemeClr val="dk1"/>
              </a:solidFill>
              <a:effectLst/>
              <a:latin typeface="+mn-lt"/>
              <a:ea typeface="+mn-ea"/>
              <a:cs typeface="+mn-cs"/>
            </a:rPr>
            <a:t>　今後も経費削減と歳入確保を図り、健全な財政運営に努める。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北海道新十津川町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連結実質赤字は発生していない。</a:t>
          </a:r>
          <a:endParaRPr lang="ja-JP" altLang="ja-JP" sz="1400">
            <a:effectLst/>
          </a:endParaRPr>
        </a:p>
        <a:p>
          <a:r>
            <a:rPr kumimoji="1" lang="ja-JP" altLang="ja-JP" sz="1100">
              <a:solidFill>
                <a:schemeClr val="dk1"/>
              </a:solidFill>
              <a:effectLst/>
              <a:latin typeface="+mn-lt"/>
              <a:ea typeface="+mn-ea"/>
              <a:cs typeface="+mn-cs"/>
            </a:rPr>
            <a:t>　各会計単独でもそれぞれ赤字は発生していない。</a:t>
          </a:r>
          <a:endParaRPr lang="ja-JP" altLang="ja-JP" sz="1400">
            <a:effectLst/>
          </a:endParaRPr>
        </a:p>
        <a:p>
          <a:r>
            <a:rPr kumimoji="1" lang="ja-JP" altLang="ja-JP" sz="1100">
              <a:solidFill>
                <a:schemeClr val="dk1"/>
              </a:solidFill>
              <a:effectLst/>
              <a:latin typeface="+mn-lt"/>
              <a:ea typeface="+mn-ea"/>
              <a:cs typeface="+mn-cs"/>
            </a:rPr>
            <a:t>　一般会計からの繰入れに依存する要素はあるものの、全般的には健全な財政運営が行われている。</a:t>
          </a:r>
          <a:endParaRPr lang="ja-JP" altLang="ja-JP" sz="1400">
            <a:effectLst/>
          </a:endParaRPr>
        </a:p>
        <a:p>
          <a:r>
            <a:rPr kumimoji="1" lang="ja-JP" altLang="ja-JP" sz="1100">
              <a:solidFill>
                <a:schemeClr val="dk1"/>
              </a:solidFill>
              <a:effectLst/>
              <a:latin typeface="+mn-lt"/>
              <a:ea typeface="+mn-ea"/>
              <a:cs typeface="+mn-cs"/>
            </a:rPr>
            <a:t>　今後も、各特別会計において一般会計からの基準外繰入れを抑制できるよう、経費の削減と歳入の確保を図り、より一層の健全化に努める。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7" workbookViewId="0">
      <selection activeCell="AC54" sqref="AC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9"/>
      <c r="AN4" s="449"/>
      <c r="AO4" s="449"/>
      <c r="AP4" s="449"/>
      <c r="AQ4" s="449"/>
      <c r="AR4" s="449"/>
      <c r="AS4" s="449"/>
      <c r="AT4" s="449"/>
      <c r="AU4" s="449"/>
      <c r="AV4" s="449"/>
      <c r="AW4" s="449"/>
      <c r="AX4" s="604"/>
      <c r="AY4" s="415" t="s">
        <v>91</v>
      </c>
      <c r="AZ4" s="416"/>
      <c r="BA4" s="416"/>
      <c r="BB4" s="416"/>
      <c r="BC4" s="416"/>
      <c r="BD4" s="416"/>
      <c r="BE4" s="416"/>
      <c r="BF4" s="416"/>
      <c r="BG4" s="416"/>
      <c r="BH4" s="416"/>
      <c r="BI4" s="416"/>
      <c r="BJ4" s="416"/>
      <c r="BK4" s="416"/>
      <c r="BL4" s="416"/>
      <c r="BM4" s="417"/>
      <c r="BN4" s="418">
        <v>8126869</v>
      </c>
      <c r="BO4" s="419"/>
      <c r="BP4" s="419"/>
      <c r="BQ4" s="419"/>
      <c r="BR4" s="419"/>
      <c r="BS4" s="419"/>
      <c r="BT4" s="419"/>
      <c r="BU4" s="420"/>
      <c r="BV4" s="418">
        <v>9924473</v>
      </c>
      <c r="BW4" s="419"/>
      <c r="BX4" s="419"/>
      <c r="BY4" s="419"/>
      <c r="BZ4" s="419"/>
      <c r="CA4" s="419"/>
      <c r="CB4" s="419"/>
      <c r="CC4" s="420"/>
      <c r="CD4" s="589" t="s">
        <v>92</v>
      </c>
      <c r="CE4" s="590"/>
      <c r="CF4" s="590"/>
      <c r="CG4" s="590"/>
      <c r="CH4" s="590"/>
      <c r="CI4" s="590"/>
      <c r="CJ4" s="590"/>
      <c r="CK4" s="590"/>
      <c r="CL4" s="590"/>
      <c r="CM4" s="590"/>
      <c r="CN4" s="590"/>
      <c r="CO4" s="590"/>
      <c r="CP4" s="590"/>
      <c r="CQ4" s="590"/>
      <c r="CR4" s="590"/>
      <c r="CS4" s="591"/>
      <c r="CT4" s="592">
        <v>9.1</v>
      </c>
      <c r="CU4" s="593"/>
      <c r="CV4" s="593"/>
      <c r="CW4" s="593"/>
      <c r="CX4" s="593"/>
      <c r="CY4" s="593"/>
      <c r="CZ4" s="593"/>
      <c r="DA4" s="594"/>
      <c r="DB4" s="592">
        <v>6.3</v>
      </c>
      <c r="DC4" s="593"/>
      <c r="DD4" s="593"/>
      <c r="DE4" s="593"/>
      <c r="DF4" s="593"/>
      <c r="DG4" s="593"/>
      <c r="DH4" s="593"/>
      <c r="DI4" s="594"/>
    </row>
    <row r="5" spans="1:119" ht="18.75" customHeight="1" x14ac:dyDescent="0.15">
      <c r="A5" s="178"/>
      <c r="B5" s="599"/>
      <c r="C5" s="450"/>
      <c r="D5" s="450"/>
      <c r="E5" s="600"/>
      <c r="F5" s="600"/>
      <c r="G5" s="600"/>
      <c r="H5" s="600"/>
      <c r="I5" s="600"/>
      <c r="J5" s="600"/>
      <c r="K5" s="600"/>
      <c r="L5" s="600"/>
      <c r="M5" s="600"/>
      <c r="N5" s="600"/>
      <c r="O5" s="600"/>
      <c r="P5" s="600"/>
      <c r="Q5" s="600"/>
      <c r="R5" s="448"/>
      <c r="S5" s="448"/>
      <c r="T5" s="448"/>
      <c r="U5" s="448"/>
      <c r="V5" s="603"/>
      <c r="W5" s="519"/>
      <c r="X5" s="449"/>
      <c r="Y5" s="449"/>
      <c r="Z5" s="449"/>
      <c r="AA5" s="449"/>
      <c r="AB5" s="450"/>
      <c r="AC5" s="448"/>
      <c r="AD5" s="449"/>
      <c r="AE5" s="449"/>
      <c r="AF5" s="449"/>
      <c r="AG5" s="449"/>
      <c r="AH5" s="449"/>
      <c r="AI5" s="449"/>
      <c r="AJ5" s="449"/>
      <c r="AK5" s="449"/>
      <c r="AL5" s="604"/>
      <c r="AM5" s="482" t="s">
        <v>93</v>
      </c>
      <c r="AN5" s="397"/>
      <c r="AO5" s="397"/>
      <c r="AP5" s="397"/>
      <c r="AQ5" s="397"/>
      <c r="AR5" s="397"/>
      <c r="AS5" s="397"/>
      <c r="AT5" s="398"/>
      <c r="AU5" s="470" t="s">
        <v>94</v>
      </c>
      <c r="AV5" s="471"/>
      <c r="AW5" s="471"/>
      <c r="AX5" s="471"/>
      <c r="AY5" s="403" t="s">
        <v>95</v>
      </c>
      <c r="AZ5" s="404"/>
      <c r="BA5" s="404"/>
      <c r="BB5" s="404"/>
      <c r="BC5" s="404"/>
      <c r="BD5" s="404"/>
      <c r="BE5" s="404"/>
      <c r="BF5" s="404"/>
      <c r="BG5" s="404"/>
      <c r="BH5" s="404"/>
      <c r="BI5" s="404"/>
      <c r="BJ5" s="404"/>
      <c r="BK5" s="404"/>
      <c r="BL5" s="404"/>
      <c r="BM5" s="405"/>
      <c r="BN5" s="423">
        <v>7654601</v>
      </c>
      <c r="BO5" s="424"/>
      <c r="BP5" s="424"/>
      <c r="BQ5" s="424"/>
      <c r="BR5" s="424"/>
      <c r="BS5" s="424"/>
      <c r="BT5" s="424"/>
      <c r="BU5" s="425"/>
      <c r="BV5" s="423">
        <v>9660812</v>
      </c>
      <c r="BW5" s="424"/>
      <c r="BX5" s="424"/>
      <c r="BY5" s="424"/>
      <c r="BZ5" s="424"/>
      <c r="CA5" s="424"/>
      <c r="CB5" s="424"/>
      <c r="CC5" s="425"/>
      <c r="CD5" s="432" t="s">
        <v>96</v>
      </c>
      <c r="CE5" s="377"/>
      <c r="CF5" s="377"/>
      <c r="CG5" s="377"/>
      <c r="CH5" s="377"/>
      <c r="CI5" s="377"/>
      <c r="CJ5" s="377"/>
      <c r="CK5" s="377"/>
      <c r="CL5" s="377"/>
      <c r="CM5" s="377"/>
      <c r="CN5" s="377"/>
      <c r="CO5" s="377"/>
      <c r="CP5" s="377"/>
      <c r="CQ5" s="377"/>
      <c r="CR5" s="377"/>
      <c r="CS5" s="433"/>
      <c r="CT5" s="393">
        <v>75.900000000000006</v>
      </c>
      <c r="CU5" s="394"/>
      <c r="CV5" s="394"/>
      <c r="CW5" s="394"/>
      <c r="CX5" s="394"/>
      <c r="CY5" s="394"/>
      <c r="CZ5" s="394"/>
      <c r="DA5" s="395"/>
      <c r="DB5" s="393">
        <v>78.099999999999994</v>
      </c>
      <c r="DC5" s="394"/>
      <c r="DD5" s="394"/>
      <c r="DE5" s="394"/>
      <c r="DF5" s="394"/>
      <c r="DG5" s="394"/>
      <c r="DH5" s="394"/>
      <c r="DI5" s="395"/>
    </row>
    <row r="6" spans="1:119" ht="18.75" customHeight="1" x14ac:dyDescent="0.15">
      <c r="A6" s="178"/>
      <c r="B6" s="569" t="s">
        <v>97</v>
      </c>
      <c r="C6" s="447"/>
      <c r="D6" s="447"/>
      <c r="E6" s="570"/>
      <c r="F6" s="570"/>
      <c r="G6" s="570"/>
      <c r="H6" s="570"/>
      <c r="I6" s="570"/>
      <c r="J6" s="570"/>
      <c r="K6" s="570"/>
      <c r="L6" s="570" t="s">
        <v>98</v>
      </c>
      <c r="M6" s="570"/>
      <c r="N6" s="570"/>
      <c r="O6" s="570"/>
      <c r="P6" s="570"/>
      <c r="Q6" s="570"/>
      <c r="R6" s="445"/>
      <c r="S6" s="445"/>
      <c r="T6" s="445"/>
      <c r="U6" s="445"/>
      <c r="V6" s="576"/>
      <c r="W6" s="504" t="s">
        <v>99</v>
      </c>
      <c r="X6" s="446"/>
      <c r="Y6" s="446"/>
      <c r="Z6" s="446"/>
      <c r="AA6" s="446"/>
      <c r="AB6" s="447"/>
      <c r="AC6" s="581" t="s">
        <v>100</v>
      </c>
      <c r="AD6" s="582"/>
      <c r="AE6" s="582"/>
      <c r="AF6" s="582"/>
      <c r="AG6" s="582"/>
      <c r="AH6" s="582"/>
      <c r="AI6" s="582"/>
      <c r="AJ6" s="582"/>
      <c r="AK6" s="582"/>
      <c r="AL6" s="583"/>
      <c r="AM6" s="482" t="s">
        <v>101</v>
      </c>
      <c r="AN6" s="397"/>
      <c r="AO6" s="397"/>
      <c r="AP6" s="397"/>
      <c r="AQ6" s="397"/>
      <c r="AR6" s="397"/>
      <c r="AS6" s="397"/>
      <c r="AT6" s="398"/>
      <c r="AU6" s="470" t="s">
        <v>102</v>
      </c>
      <c r="AV6" s="471"/>
      <c r="AW6" s="471"/>
      <c r="AX6" s="471"/>
      <c r="AY6" s="403" t="s">
        <v>103</v>
      </c>
      <c r="AZ6" s="404"/>
      <c r="BA6" s="404"/>
      <c r="BB6" s="404"/>
      <c r="BC6" s="404"/>
      <c r="BD6" s="404"/>
      <c r="BE6" s="404"/>
      <c r="BF6" s="404"/>
      <c r="BG6" s="404"/>
      <c r="BH6" s="404"/>
      <c r="BI6" s="404"/>
      <c r="BJ6" s="404"/>
      <c r="BK6" s="404"/>
      <c r="BL6" s="404"/>
      <c r="BM6" s="405"/>
      <c r="BN6" s="423">
        <v>472268</v>
      </c>
      <c r="BO6" s="424"/>
      <c r="BP6" s="424"/>
      <c r="BQ6" s="424"/>
      <c r="BR6" s="424"/>
      <c r="BS6" s="424"/>
      <c r="BT6" s="424"/>
      <c r="BU6" s="425"/>
      <c r="BV6" s="423">
        <v>263661</v>
      </c>
      <c r="BW6" s="424"/>
      <c r="BX6" s="424"/>
      <c r="BY6" s="424"/>
      <c r="BZ6" s="424"/>
      <c r="CA6" s="424"/>
      <c r="CB6" s="424"/>
      <c r="CC6" s="425"/>
      <c r="CD6" s="432" t="s">
        <v>104</v>
      </c>
      <c r="CE6" s="377"/>
      <c r="CF6" s="377"/>
      <c r="CG6" s="377"/>
      <c r="CH6" s="377"/>
      <c r="CI6" s="377"/>
      <c r="CJ6" s="377"/>
      <c r="CK6" s="377"/>
      <c r="CL6" s="377"/>
      <c r="CM6" s="377"/>
      <c r="CN6" s="377"/>
      <c r="CO6" s="377"/>
      <c r="CP6" s="377"/>
      <c r="CQ6" s="377"/>
      <c r="CR6" s="377"/>
      <c r="CS6" s="433"/>
      <c r="CT6" s="566">
        <v>77.7</v>
      </c>
      <c r="CU6" s="567"/>
      <c r="CV6" s="567"/>
      <c r="CW6" s="567"/>
      <c r="CX6" s="567"/>
      <c r="CY6" s="567"/>
      <c r="CZ6" s="567"/>
      <c r="DA6" s="568"/>
      <c r="DB6" s="566">
        <v>80.3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2" t="s">
        <v>105</v>
      </c>
      <c r="AN7" s="397"/>
      <c r="AO7" s="397"/>
      <c r="AP7" s="397"/>
      <c r="AQ7" s="397"/>
      <c r="AR7" s="397"/>
      <c r="AS7" s="397"/>
      <c r="AT7" s="398"/>
      <c r="AU7" s="470" t="s">
        <v>106</v>
      </c>
      <c r="AV7" s="471"/>
      <c r="AW7" s="471"/>
      <c r="AX7" s="471"/>
      <c r="AY7" s="403" t="s">
        <v>107</v>
      </c>
      <c r="AZ7" s="404"/>
      <c r="BA7" s="404"/>
      <c r="BB7" s="404"/>
      <c r="BC7" s="404"/>
      <c r="BD7" s="404"/>
      <c r="BE7" s="404"/>
      <c r="BF7" s="404"/>
      <c r="BG7" s="404"/>
      <c r="BH7" s="404"/>
      <c r="BI7" s="404"/>
      <c r="BJ7" s="404"/>
      <c r="BK7" s="404"/>
      <c r="BL7" s="404"/>
      <c r="BM7" s="405"/>
      <c r="BN7" s="423">
        <v>83282</v>
      </c>
      <c r="BO7" s="424"/>
      <c r="BP7" s="424"/>
      <c r="BQ7" s="424"/>
      <c r="BR7" s="424"/>
      <c r="BS7" s="424"/>
      <c r="BT7" s="424"/>
      <c r="BU7" s="425"/>
      <c r="BV7" s="423">
        <v>12350</v>
      </c>
      <c r="BW7" s="424"/>
      <c r="BX7" s="424"/>
      <c r="BY7" s="424"/>
      <c r="BZ7" s="424"/>
      <c r="CA7" s="424"/>
      <c r="CB7" s="424"/>
      <c r="CC7" s="425"/>
      <c r="CD7" s="432" t="s">
        <v>108</v>
      </c>
      <c r="CE7" s="377"/>
      <c r="CF7" s="377"/>
      <c r="CG7" s="377"/>
      <c r="CH7" s="377"/>
      <c r="CI7" s="377"/>
      <c r="CJ7" s="377"/>
      <c r="CK7" s="377"/>
      <c r="CL7" s="377"/>
      <c r="CM7" s="377"/>
      <c r="CN7" s="377"/>
      <c r="CO7" s="377"/>
      <c r="CP7" s="377"/>
      <c r="CQ7" s="377"/>
      <c r="CR7" s="377"/>
      <c r="CS7" s="433"/>
      <c r="CT7" s="423">
        <v>4259192</v>
      </c>
      <c r="CU7" s="424"/>
      <c r="CV7" s="424"/>
      <c r="CW7" s="424"/>
      <c r="CX7" s="424"/>
      <c r="CY7" s="424"/>
      <c r="CZ7" s="424"/>
      <c r="DA7" s="425"/>
      <c r="DB7" s="423">
        <v>4003816</v>
      </c>
      <c r="DC7" s="424"/>
      <c r="DD7" s="424"/>
      <c r="DE7" s="424"/>
      <c r="DF7" s="424"/>
      <c r="DG7" s="424"/>
      <c r="DH7" s="424"/>
      <c r="DI7" s="425"/>
    </row>
    <row r="8" spans="1:119" ht="18.75" customHeight="1" thickBot="1" x14ac:dyDescent="0.2">
      <c r="A8" s="178"/>
      <c r="B8" s="574"/>
      <c r="C8" s="505"/>
      <c r="D8" s="505"/>
      <c r="E8" s="575"/>
      <c r="F8" s="575"/>
      <c r="G8" s="575"/>
      <c r="H8" s="575"/>
      <c r="I8" s="575"/>
      <c r="J8" s="575"/>
      <c r="K8" s="575"/>
      <c r="L8" s="575"/>
      <c r="M8" s="575"/>
      <c r="N8" s="575"/>
      <c r="O8" s="575"/>
      <c r="P8" s="575"/>
      <c r="Q8" s="575"/>
      <c r="R8" s="579"/>
      <c r="S8" s="579"/>
      <c r="T8" s="579"/>
      <c r="U8" s="579"/>
      <c r="V8" s="580"/>
      <c r="W8" s="494"/>
      <c r="X8" s="495"/>
      <c r="Y8" s="495"/>
      <c r="Z8" s="495"/>
      <c r="AA8" s="495"/>
      <c r="AB8" s="505"/>
      <c r="AC8" s="586"/>
      <c r="AD8" s="587"/>
      <c r="AE8" s="587"/>
      <c r="AF8" s="587"/>
      <c r="AG8" s="587"/>
      <c r="AH8" s="587"/>
      <c r="AI8" s="587"/>
      <c r="AJ8" s="587"/>
      <c r="AK8" s="587"/>
      <c r="AL8" s="588"/>
      <c r="AM8" s="482" t="s">
        <v>109</v>
      </c>
      <c r="AN8" s="397"/>
      <c r="AO8" s="397"/>
      <c r="AP8" s="397"/>
      <c r="AQ8" s="397"/>
      <c r="AR8" s="397"/>
      <c r="AS8" s="397"/>
      <c r="AT8" s="398"/>
      <c r="AU8" s="470" t="s">
        <v>110</v>
      </c>
      <c r="AV8" s="471"/>
      <c r="AW8" s="471"/>
      <c r="AX8" s="471"/>
      <c r="AY8" s="403" t="s">
        <v>111</v>
      </c>
      <c r="AZ8" s="404"/>
      <c r="BA8" s="404"/>
      <c r="BB8" s="404"/>
      <c r="BC8" s="404"/>
      <c r="BD8" s="404"/>
      <c r="BE8" s="404"/>
      <c r="BF8" s="404"/>
      <c r="BG8" s="404"/>
      <c r="BH8" s="404"/>
      <c r="BI8" s="404"/>
      <c r="BJ8" s="404"/>
      <c r="BK8" s="404"/>
      <c r="BL8" s="404"/>
      <c r="BM8" s="405"/>
      <c r="BN8" s="423">
        <v>388986</v>
      </c>
      <c r="BO8" s="424"/>
      <c r="BP8" s="424"/>
      <c r="BQ8" s="424"/>
      <c r="BR8" s="424"/>
      <c r="BS8" s="424"/>
      <c r="BT8" s="424"/>
      <c r="BU8" s="425"/>
      <c r="BV8" s="423">
        <v>251311</v>
      </c>
      <c r="BW8" s="424"/>
      <c r="BX8" s="424"/>
      <c r="BY8" s="424"/>
      <c r="BZ8" s="424"/>
      <c r="CA8" s="424"/>
      <c r="CB8" s="424"/>
      <c r="CC8" s="425"/>
      <c r="CD8" s="432" t="s">
        <v>112</v>
      </c>
      <c r="CE8" s="377"/>
      <c r="CF8" s="377"/>
      <c r="CG8" s="377"/>
      <c r="CH8" s="377"/>
      <c r="CI8" s="377"/>
      <c r="CJ8" s="377"/>
      <c r="CK8" s="377"/>
      <c r="CL8" s="377"/>
      <c r="CM8" s="377"/>
      <c r="CN8" s="377"/>
      <c r="CO8" s="377"/>
      <c r="CP8" s="377"/>
      <c r="CQ8" s="377"/>
      <c r="CR8" s="377"/>
      <c r="CS8" s="433"/>
      <c r="CT8" s="526">
        <v>0.19</v>
      </c>
      <c r="CU8" s="527"/>
      <c r="CV8" s="527"/>
      <c r="CW8" s="527"/>
      <c r="CX8" s="527"/>
      <c r="CY8" s="527"/>
      <c r="CZ8" s="527"/>
      <c r="DA8" s="528"/>
      <c r="DB8" s="526">
        <v>0.19</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6"/>
      <c r="L9" s="557" t="s">
        <v>114</v>
      </c>
      <c r="M9" s="558"/>
      <c r="N9" s="558"/>
      <c r="O9" s="558"/>
      <c r="P9" s="558"/>
      <c r="Q9" s="559"/>
      <c r="R9" s="560">
        <v>6484</v>
      </c>
      <c r="S9" s="561"/>
      <c r="T9" s="561"/>
      <c r="U9" s="561"/>
      <c r="V9" s="562"/>
      <c r="W9" s="492" t="s">
        <v>115</v>
      </c>
      <c r="X9" s="493"/>
      <c r="Y9" s="493"/>
      <c r="Z9" s="493"/>
      <c r="AA9" s="493"/>
      <c r="AB9" s="493"/>
      <c r="AC9" s="493"/>
      <c r="AD9" s="493"/>
      <c r="AE9" s="493"/>
      <c r="AF9" s="493"/>
      <c r="AG9" s="493"/>
      <c r="AH9" s="493"/>
      <c r="AI9" s="493"/>
      <c r="AJ9" s="493"/>
      <c r="AK9" s="493"/>
      <c r="AL9" s="563"/>
      <c r="AM9" s="482" t="s">
        <v>116</v>
      </c>
      <c r="AN9" s="397"/>
      <c r="AO9" s="397"/>
      <c r="AP9" s="397"/>
      <c r="AQ9" s="397"/>
      <c r="AR9" s="397"/>
      <c r="AS9" s="397"/>
      <c r="AT9" s="398"/>
      <c r="AU9" s="470" t="s">
        <v>110</v>
      </c>
      <c r="AV9" s="471"/>
      <c r="AW9" s="471"/>
      <c r="AX9" s="471"/>
      <c r="AY9" s="403" t="s">
        <v>117</v>
      </c>
      <c r="AZ9" s="404"/>
      <c r="BA9" s="404"/>
      <c r="BB9" s="404"/>
      <c r="BC9" s="404"/>
      <c r="BD9" s="404"/>
      <c r="BE9" s="404"/>
      <c r="BF9" s="404"/>
      <c r="BG9" s="404"/>
      <c r="BH9" s="404"/>
      <c r="BI9" s="404"/>
      <c r="BJ9" s="404"/>
      <c r="BK9" s="404"/>
      <c r="BL9" s="404"/>
      <c r="BM9" s="405"/>
      <c r="BN9" s="423">
        <v>137675</v>
      </c>
      <c r="BO9" s="424"/>
      <c r="BP9" s="424"/>
      <c r="BQ9" s="424"/>
      <c r="BR9" s="424"/>
      <c r="BS9" s="424"/>
      <c r="BT9" s="424"/>
      <c r="BU9" s="425"/>
      <c r="BV9" s="423">
        <v>20844</v>
      </c>
      <c r="BW9" s="424"/>
      <c r="BX9" s="424"/>
      <c r="BY9" s="424"/>
      <c r="BZ9" s="424"/>
      <c r="CA9" s="424"/>
      <c r="CB9" s="424"/>
      <c r="CC9" s="425"/>
      <c r="CD9" s="432" t="s">
        <v>118</v>
      </c>
      <c r="CE9" s="377"/>
      <c r="CF9" s="377"/>
      <c r="CG9" s="377"/>
      <c r="CH9" s="377"/>
      <c r="CI9" s="377"/>
      <c r="CJ9" s="377"/>
      <c r="CK9" s="377"/>
      <c r="CL9" s="377"/>
      <c r="CM9" s="377"/>
      <c r="CN9" s="377"/>
      <c r="CO9" s="377"/>
      <c r="CP9" s="377"/>
      <c r="CQ9" s="377"/>
      <c r="CR9" s="377"/>
      <c r="CS9" s="433"/>
      <c r="CT9" s="393">
        <v>18.2</v>
      </c>
      <c r="CU9" s="394"/>
      <c r="CV9" s="394"/>
      <c r="CW9" s="394"/>
      <c r="CX9" s="394"/>
      <c r="CY9" s="394"/>
      <c r="CZ9" s="394"/>
      <c r="DA9" s="395"/>
      <c r="DB9" s="393">
        <v>20.8</v>
      </c>
      <c r="DC9" s="394"/>
      <c r="DD9" s="394"/>
      <c r="DE9" s="394"/>
      <c r="DF9" s="394"/>
      <c r="DG9" s="394"/>
      <c r="DH9" s="394"/>
      <c r="DI9" s="395"/>
    </row>
    <row r="10" spans="1:119" ht="18.75" customHeight="1" thickBot="1" x14ac:dyDescent="0.2">
      <c r="A10" s="178"/>
      <c r="B10" s="555"/>
      <c r="C10" s="556"/>
      <c r="D10" s="556"/>
      <c r="E10" s="556"/>
      <c r="F10" s="556"/>
      <c r="G10" s="556"/>
      <c r="H10" s="556"/>
      <c r="I10" s="556"/>
      <c r="J10" s="556"/>
      <c r="K10" s="476"/>
      <c r="L10" s="396" t="s">
        <v>119</v>
      </c>
      <c r="M10" s="397"/>
      <c r="N10" s="397"/>
      <c r="O10" s="397"/>
      <c r="P10" s="397"/>
      <c r="Q10" s="398"/>
      <c r="R10" s="399">
        <v>6831</v>
      </c>
      <c r="S10" s="400"/>
      <c r="T10" s="400"/>
      <c r="U10" s="400"/>
      <c r="V10" s="402"/>
      <c r="W10" s="564"/>
      <c r="X10" s="374"/>
      <c r="Y10" s="374"/>
      <c r="Z10" s="374"/>
      <c r="AA10" s="374"/>
      <c r="AB10" s="374"/>
      <c r="AC10" s="374"/>
      <c r="AD10" s="374"/>
      <c r="AE10" s="374"/>
      <c r="AF10" s="374"/>
      <c r="AG10" s="374"/>
      <c r="AH10" s="374"/>
      <c r="AI10" s="374"/>
      <c r="AJ10" s="374"/>
      <c r="AK10" s="374"/>
      <c r="AL10" s="565"/>
      <c r="AM10" s="482" t="s">
        <v>120</v>
      </c>
      <c r="AN10" s="397"/>
      <c r="AO10" s="397"/>
      <c r="AP10" s="397"/>
      <c r="AQ10" s="397"/>
      <c r="AR10" s="397"/>
      <c r="AS10" s="397"/>
      <c r="AT10" s="398"/>
      <c r="AU10" s="470" t="s">
        <v>121</v>
      </c>
      <c r="AV10" s="471"/>
      <c r="AW10" s="471"/>
      <c r="AX10" s="471"/>
      <c r="AY10" s="403" t="s">
        <v>122</v>
      </c>
      <c r="AZ10" s="404"/>
      <c r="BA10" s="404"/>
      <c r="BB10" s="404"/>
      <c r="BC10" s="404"/>
      <c r="BD10" s="404"/>
      <c r="BE10" s="404"/>
      <c r="BF10" s="404"/>
      <c r="BG10" s="404"/>
      <c r="BH10" s="404"/>
      <c r="BI10" s="404"/>
      <c r="BJ10" s="404"/>
      <c r="BK10" s="404"/>
      <c r="BL10" s="404"/>
      <c r="BM10" s="405"/>
      <c r="BN10" s="423">
        <v>936</v>
      </c>
      <c r="BO10" s="424"/>
      <c r="BP10" s="424"/>
      <c r="BQ10" s="424"/>
      <c r="BR10" s="424"/>
      <c r="BS10" s="424"/>
      <c r="BT10" s="424"/>
      <c r="BU10" s="425"/>
      <c r="BV10" s="423">
        <v>1197</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6"/>
      <c r="L11" s="378" t="s">
        <v>124</v>
      </c>
      <c r="M11" s="379"/>
      <c r="N11" s="379"/>
      <c r="O11" s="379"/>
      <c r="P11" s="379"/>
      <c r="Q11" s="380"/>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2" t="s">
        <v>126</v>
      </c>
      <c r="AN11" s="397"/>
      <c r="AO11" s="397"/>
      <c r="AP11" s="397"/>
      <c r="AQ11" s="397"/>
      <c r="AR11" s="397"/>
      <c r="AS11" s="397"/>
      <c r="AT11" s="398"/>
      <c r="AU11" s="470" t="s">
        <v>127</v>
      </c>
      <c r="AV11" s="471"/>
      <c r="AW11" s="471"/>
      <c r="AX11" s="471"/>
      <c r="AY11" s="403" t="s">
        <v>128</v>
      </c>
      <c r="AZ11" s="404"/>
      <c r="BA11" s="404"/>
      <c r="BB11" s="404"/>
      <c r="BC11" s="404"/>
      <c r="BD11" s="404"/>
      <c r="BE11" s="404"/>
      <c r="BF11" s="404"/>
      <c r="BG11" s="404"/>
      <c r="BH11" s="404"/>
      <c r="BI11" s="404"/>
      <c r="BJ11" s="404"/>
      <c r="BK11" s="404"/>
      <c r="BL11" s="404"/>
      <c r="BM11" s="405"/>
      <c r="BN11" s="423">
        <v>319937</v>
      </c>
      <c r="BO11" s="424"/>
      <c r="BP11" s="424"/>
      <c r="BQ11" s="424"/>
      <c r="BR11" s="424"/>
      <c r="BS11" s="424"/>
      <c r="BT11" s="424"/>
      <c r="BU11" s="425"/>
      <c r="BV11" s="423">
        <v>396626</v>
      </c>
      <c r="BW11" s="424"/>
      <c r="BX11" s="424"/>
      <c r="BY11" s="424"/>
      <c r="BZ11" s="424"/>
      <c r="CA11" s="424"/>
      <c r="CB11" s="424"/>
      <c r="CC11" s="425"/>
      <c r="CD11" s="432" t="s">
        <v>129</v>
      </c>
      <c r="CE11" s="377"/>
      <c r="CF11" s="377"/>
      <c r="CG11" s="377"/>
      <c r="CH11" s="377"/>
      <c r="CI11" s="377"/>
      <c r="CJ11" s="377"/>
      <c r="CK11" s="377"/>
      <c r="CL11" s="377"/>
      <c r="CM11" s="377"/>
      <c r="CN11" s="377"/>
      <c r="CO11" s="377"/>
      <c r="CP11" s="377"/>
      <c r="CQ11" s="377"/>
      <c r="CR11" s="377"/>
      <c r="CS11" s="433"/>
      <c r="CT11" s="526" t="s">
        <v>130</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6507</v>
      </c>
      <c r="S12" s="542"/>
      <c r="T12" s="542"/>
      <c r="U12" s="542"/>
      <c r="V12" s="543"/>
      <c r="W12" s="544" t="s">
        <v>1</v>
      </c>
      <c r="X12" s="471"/>
      <c r="Y12" s="471"/>
      <c r="Z12" s="471"/>
      <c r="AA12" s="471"/>
      <c r="AB12" s="545"/>
      <c r="AC12" s="546" t="s">
        <v>133</v>
      </c>
      <c r="AD12" s="547"/>
      <c r="AE12" s="547"/>
      <c r="AF12" s="547"/>
      <c r="AG12" s="548"/>
      <c r="AH12" s="546" t="s">
        <v>134</v>
      </c>
      <c r="AI12" s="547"/>
      <c r="AJ12" s="547"/>
      <c r="AK12" s="547"/>
      <c r="AL12" s="549"/>
      <c r="AM12" s="482" t="s">
        <v>135</v>
      </c>
      <c r="AN12" s="397"/>
      <c r="AO12" s="397"/>
      <c r="AP12" s="397"/>
      <c r="AQ12" s="397"/>
      <c r="AR12" s="397"/>
      <c r="AS12" s="397"/>
      <c r="AT12" s="398"/>
      <c r="AU12" s="470" t="s">
        <v>102</v>
      </c>
      <c r="AV12" s="471"/>
      <c r="AW12" s="471"/>
      <c r="AX12" s="471"/>
      <c r="AY12" s="403" t="s">
        <v>136</v>
      </c>
      <c r="AZ12" s="404"/>
      <c r="BA12" s="404"/>
      <c r="BB12" s="404"/>
      <c r="BC12" s="404"/>
      <c r="BD12" s="404"/>
      <c r="BE12" s="404"/>
      <c r="BF12" s="404"/>
      <c r="BG12" s="404"/>
      <c r="BH12" s="404"/>
      <c r="BI12" s="404"/>
      <c r="BJ12" s="404"/>
      <c r="BK12" s="404"/>
      <c r="BL12" s="404"/>
      <c r="BM12" s="405"/>
      <c r="BN12" s="423">
        <v>94000</v>
      </c>
      <c r="BO12" s="424"/>
      <c r="BP12" s="424"/>
      <c r="BQ12" s="424"/>
      <c r="BR12" s="424"/>
      <c r="BS12" s="424"/>
      <c r="BT12" s="424"/>
      <c r="BU12" s="425"/>
      <c r="BV12" s="423">
        <v>120000</v>
      </c>
      <c r="BW12" s="424"/>
      <c r="BX12" s="424"/>
      <c r="BY12" s="424"/>
      <c r="BZ12" s="424"/>
      <c r="CA12" s="424"/>
      <c r="CB12" s="424"/>
      <c r="CC12" s="425"/>
      <c r="CD12" s="432" t="s">
        <v>137</v>
      </c>
      <c r="CE12" s="377"/>
      <c r="CF12" s="377"/>
      <c r="CG12" s="377"/>
      <c r="CH12" s="377"/>
      <c r="CI12" s="377"/>
      <c r="CJ12" s="377"/>
      <c r="CK12" s="377"/>
      <c r="CL12" s="377"/>
      <c r="CM12" s="377"/>
      <c r="CN12" s="377"/>
      <c r="CO12" s="377"/>
      <c r="CP12" s="377"/>
      <c r="CQ12" s="377"/>
      <c r="CR12" s="377"/>
      <c r="CS12" s="433"/>
      <c r="CT12" s="526" t="s">
        <v>130</v>
      </c>
      <c r="CU12" s="527"/>
      <c r="CV12" s="527"/>
      <c r="CW12" s="527"/>
      <c r="CX12" s="527"/>
      <c r="CY12" s="527"/>
      <c r="CZ12" s="527"/>
      <c r="DA12" s="528"/>
      <c r="DB12" s="526" t="s">
        <v>130</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13" t="s">
        <v>138</v>
      </c>
      <c r="N13" s="514"/>
      <c r="O13" s="514"/>
      <c r="P13" s="514"/>
      <c r="Q13" s="515"/>
      <c r="R13" s="516">
        <v>6483</v>
      </c>
      <c r="S13" s="517"/>
      <c r="T13" s="517"/>
      <c r="U13" s="517"/>
      <c r="V13" s="518"/>
      <c r="W13" s="504" t="s">
        <v>139</v>
      </c>
      <c r="X13" s="446"/>
      <c r="Y13" s="446"/>
      <c r="Z13" s="446"/>
      <c r="AA13" s="446"/>
      <c r="AB13" s="447"/>
      <c r="AC13" s="399">
        <v>718</v>
      </c>
      <c r="AD13" s="400"/>
      <c r="AE13" s="400"/>
      <c r="AF13" s="400"/>
      <c r="AG13" s="401"/>
      <c r="AH13" s="399">
        <v>853</v>
      </c>
      <c r="AI13" s="400"/>
      <c r="AJ13" s="400"/>
      <c r="AK13" s="400"/>
      <c r="AL13" s="402"/>
      <c r="AM13" s="482" t="s">
        <v>140</v>
      </c>
      <c r="AN13" s="397"/>
      <c r="AO13" s="397"/>
      <c r="AP13" s="397"/>
      <c r="AQ13" s="397"/>
      <c r="AR13" s="397"/>
      <c r="AS13" s="397"/>
      <c r="AT13" s="398"/>
      <c r="AU13" s="470" t="s">
        <v>127</v>
      </c>
      <c r="AV13" s="471"/>
      <c r="AW13" s="471"/>
      <c r="AX13" s="471"/>
      <c r="AY13" s="403" t="s">
        <v>141</v>
      </c>
      <c r="AZ13" s="404"/>
      <c r="BA13" s="404"/>
      <c r="BB13" s="404"/>
      <c r="BC13" s="404"/>
      <c r="BD13" s="404"/>
      <c r="BE13" s="404"/>
      <c r="BF13" s="404"/>
      <c r="BG13" s="404"/>
      <c r="BH13" s="404"/>
      <c r="BI13" s="404"/>
      <c r="BJ13" s="404"/>
      <c r="BK13" s="404"/>
      <c r="BL13" s="404"/>
      <c r="BM13" s="405"/>
      <c r="BN13" s="423">
        <v>364548</v>
      </c>
      <c r="BO13" s="424"/>
      <c r="BP13" s="424"/>
      <c r="BQ13" s="424"/>
      <c r="BR13" s="424"/>
      <c r="BS13" s="424"/>
      <c r="BT13" s="424"/>
      <c r="BU13" s="425"/>
      <c r="BV13" s="423">
        <v>298667</v>
      </c>
      <c r="BW13" s="424"/>
      <c r="BX13" s="424"/>
      <c r="BY13" s="424"/>
      <c r="BZ13" s="424"/>
      <c r="CA13" s="424"/>
      <c r="CB13" s="424"/>
      <c r="CC13" s="425"/>
      <c r="CD13" s="432" t="s">
        <v>142</v>
      </c>
      <c r="CE13" s="377"/>
      <c r="CF13" s="377"/>
      <c r="CG13" s="377"/>
      <c r="CH13" s="377"/>
      <c r="CI13" s="377"/>
      <c r="CJ13" s="377"/>
      <c r="CK13" s="377"/>
      <c r="CL13" s="377"/>
      <c r="CM13" s="377"/>
      <c r="CN13" s="377"/>
      <c r="CO13" s="377"/>
      <c r="CP13" s="377"/>
      <c r="CQ13" s="377"/>
      <c r="CR13" s="377"/>
      <c r="CS13" s="433"/>
      <c r="CT13" s="393">
        <v>2.4</v>
      </c>
      <c r="CU13" s="394"/>
      <c r="CV13" s="394"/>
      <c r="CW13" s="394"/>
      <c r="CX13" s="394"/>
      <c r="CY13" s="394"/>
      <c r="CZ13" s="394"/>
      <c r="DA13" s="395"/>
      <c r="DB13" s="393">
        <v>0.5</v>
      </c>
      <c r="DC13" s="394"/>
      <c r="DD13" s="394"/>
      <c r="DE13" s="394"/>
      <c r="DF13" s="394"/>
      <c r="DG13" s="394"/>
      <c r="DH13" s="394"/>
      <c r="DI13" s="395"/>
    </row>
    <row r="14" spans="1:119" ht="18.75" customHeight="1" thickBot="1" x14ac:dyDescent="0.2">
      <c r="A14" s="178"/>
      <c r="B14" s="532"/>
      <c r="C14" s="533"/>
      <c r="D14" s="533"/>
      <c r="E14" s="533"/>
      <c r="F14" s="533"/>
      <c r="G14" s="533"/>
      <c r="H14" s="533"/>
      <c r="I14" s="533"/>
      <c r="J14" s="533"/>
      <c r="K14" s="534"/>
      <c r="L14" s="506" t="s">
        <v>143</v>
      </c>
      <c r="M14" s="550"/>
      <c r="N14" s="550"/>
      <c r="O14" s="550"/>
      <c r="P14" s="550"/>
      <c r="Q14" s="551"/>
      <c r="R14" s="516">
        <v>6548</v>
      </c>
      <c r="S14" s="517"/>
      <c r="T14" s="517"/>
      <c r="U14" s="517"/>
      <c r="V14" s="518"/>
      <c r="W14" s="519"/>
      <c r="X14" s="449"/>
      <c r="Y14" s="449"/>
      <c r="Z14" s="449"/>
      <c r="AA14" s="449"/>
      <c r="AB14" s="450"/>
      <c r="AC14" s="509">
        <v>24.9</v>
      </c>
      <c r="AD14" s="510"/>
      <c r="AE14" s="510"/>
      <c r="AF14" s="510"/>
      <c r="AG14" s="511"/>
      <c r="AH14" s="509">
        <v>26.9</v>
      </c>
      <c r="AI14" s="510"/>
      <c r="AJ14" s="510"/>
      <c r="AK14" s="510"/>
      <c r="AL14" s="512"/>
      <c r="AM14" s="482"/>
      <c r="AN14" s="397"/>
      <c r="AO14" s="397"/>
      <c r="AP14" s="397"/>
      <c r="AQ14" s="397"/>
      <c r="AR14" s="397"/>
      <c r="AS14" s="397"/>
      <c r="AT14" s="398"/>
      <c r="AU14" s="470"/>
      <c r="AV14" s="471"/>
      <c r="AW14" s="471"/>
      <c r="AX14" s="47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144</v>
      </c>
      <c r="CE14" s="430"/>
      <c r="CF14" s="430"/>
      <c r="CG14" s="430"/>
      <c r="CH14" s="430"/>
      <c r="CI14" s="430"/>
      <c r="CJ14" s="430"/>
      <c r="CK14" s="430"/>
      <c r="CL14" s="430"/>
      <c r="CM14" s="430"/>
      <c r="CN14" s="430"/>
      <c r="CO14" s="430"/>
      <c r="CP14" s="430"/>
      <c r="CQ14" s="430"/>
      <c r="CR14" s="430"/>
      <c r="CS14" s="431"/>
      <c r="CT14" s="520" t="s">
        <v>130</v>
      </c>
      <c r="CU14" s="521"/>
      <c r="CV14" s="521"/>
      <c r="CW14" s="521"/>
      <c r="CX14" s="521"/>
      <c r="CY14" s="521"/>
      <c r="CZ14" s="521"/>
      <c r="DA14" s="522"/>
      <c r="DB14" s="520" t="s">
        <v>130</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13" t="s">
        <v>138</v>
      </c>
      <c r="N15" s="514"/>
      <c r="O15" s="514"/>
      <c r="P15" s="514"/>
      <c r="Q15" s="515"/>
      <c r="R15" s="516">
        <v>6522</v>
      </c>
      <c r="S15" s="517"/>
      <c r="T15" s="517"/>
      <c r="U15" s="517"/>
      <c r="V15" s="518"/>
      <c r="W15" s="504" t="s">
        <v>145</v>
      </c>
      <c r="X15" s="446"/>
      <c r="Y15" s="446"/>
      <c r="Z15" s="446"/>
      <c r="AA15" s="446"/>
      <c r="AB15" s="447"/>
      <c r="AC15" s="399">
        <v>403</v>
      </c>
      <c r="AD15" s="400"/>
      <c r="AE15" s="400"/>
      <c r="AF15" s="400"/>
      <c r="AG15" s="401"/>
      <c r="AH15" s="399">
        <v>481</v>
      </c>
      <c r="AI15" s="400"/>
      <c r="AJ15" s="400"/>
      <c r="AK15" s="400"/>
      <c r="AL15" s="402"/>
      <c r="AM15" s="482"/>
      <c r="AN15" s="397"/>
      <c r="AO15" s="397"/>
      <c r="AP15" s="397"/>
      <c r="AQ15" s="397"/>
      <c r="AR15" s="397"/>
      <c r="AS15" s="397"/>
      <c r="AT15" s="398"/>
      <c r="AU15" s="470"/>
      <c r="AV15" s="471"/>
      <c r="AW15" s="471"/>
      <c r="AX15" s="471"/>
      <c r="AY15" s="415" t="s">
        <v>146</v>
      </c>
      <c r="AZ15" s="416"/>
      <c r="BA15" s="416"/>
      <c r="BB15" s="416"/>
      <c r="BC15" s="416"/>
      <c r="BD15" s="416"/>
      <c r="BE15" s="416"/>
      <c r="BF15" s="416"/>
      <c r="BG15" s="416"/>
      <c r="BH15" s="416"/>
      <c r="BI15" s="416"/>
      <c r="BJ15" s="416"/>
      <c r="BK15" s="416"/>
      <c r="BL15" s="416"/>
      <c r="BM15" s="417"/>
      <c r="BN15" s="418">
        <v>705008</v>
      </c>
      <c r="BO15" s="419"/>
      <c r="BP15" s="419"/>
      <c r="BQ15" s="419"/>
      <c r="BR15" s="419"/>
      <c r="BS15" s="419"/>
      <c r="BT15" s="419"/>
      <c r="BU15" s="420"/>
      <c r="BV15" s="418">
        <v>719737</v>
      </c>
      <c r="BW15" s="419"/>
      <c r="BX15" s="419"/>
      <c r="BY15" s="419"/>
      <c r="BZ15" s="419"/>
      <c r="CA15" s="419"/>
      <c r="CB15" s="419"/>
      <c r="CC15" s="420"/>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506" t="s">
        <v>148</v>
      </c>
      <c r="M16" s="507"/>
      <c r="N16" s="507"/>
      <c r="O16" s="507"/>
      <c r="P16" s="507"/>
      <c r="Q16" s="508"/>
      <c r="R16" s="501" t="s">
        <v>149</v>
      </c>
      <c r="S16" s="502"/>
      <c r="T16" s="502"/>
      <c r="U16" s="502"/>
      <c r="V16" s="503"/>
      <c r="W16" s="519"/>
      <c r="X16" s="449"/>
      <c r="Y16" s="449"/>
      <c r="Z16" s="449"/>
      <c r="AA16" s="449"/>
      <c r="AB16" s="450"/>
      <c r="AC16" s="509">
        <v>14</v>
      </c>
      <c r="AD16" s="510"/>
      <c r="AE16" s="510"/>
      <c r="AF16" s="510"/>
      <c r="AG16" s="511"/>
      <c r="AH16" s="509">
        <v>15.2</v>
      </c>
      <c r="AI16" s="510"/>
      <c r="AJ16" s="510"/>
      <c r="AK16" s="510"/>
      <c r="AL16" s="512"/>
      <c r="AM16" s="482"/>
      <c r="AN16" s="397"/>
      <c r="AO16" s="397"/>
      <c r="AP16" s="397"/>
      <c r="AQ16" s="397"/>
      <c r="AR16" s="397"/>
      <c r="AS16" s="397"/>
      <c r="AT16" s="398"/>
      <c r="AU16" s="470"/>
      <c r="AV16" s="471"/>
      <c r="AW16" s="471"/>
      <c r="AX16" s="471"/>
      <c r="AY16" s="403" t="s">
        <v>150</v>
      </c>
      <c r="AZ16" s="404"/>
      <c r="BA16" s="404"/>
      <c r="BB16" s="404"/>
      <c r="BC16" s="404"/>
      <c r="BD16" s="404"/>
      <c r="BE16" s="404"/>
      <c r="BF16" s="404"/>
      <c r="BG16" s="404"/>
      <c r="BH16" s="404"/>
      <c r="BI16" s="404"/>
      <c r="BJ16" s="404"/>
      <c r="BK16" s="404"/>
      <c r="BL16" s="404"/>
      <c r="BM16" s="405"/>
      <c r="BN16" s="423">
        <v>3968928</v>
      </c>
      <c r="BO16" s="424"/>
      <c r="BP16" s="424"/>
      <c r="BQ16" s="424"/>
      <c r="BR16" s="424"/>
      <c r="BS16" s="424"/>
      <c r="BT16" s="424"/>
      <c r="BU16" s="425"/>
      <c r="BV16" s="423">
        <v>3752645</v>
      </c>
      <c r="BW16" s="424"/>
      <c r="BX16" s="424"/>
      <c r="BY16" s="424"/>
      <c r="BZ16" s="424"/>
      <c r="CA16" s="424"/>
      <c r="CB16" s="424"/>
      <c r="CC16" s="425"/>
      <c r="CD16" s="191"/>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row>
    <row r="17" spans="1:113" ht="18.75" customHeight="1" thickBot="1" x14ac:dyDescent="0.2">
      <c r="A17" s="178"/>
      <c r="B17" s="535"/>
      <c r="C17" s="536"/>
      <c r="D17" s="536"/>
      <c r="E17" s="536"/>
      <c r="F17" s="536"/>
      <c r="G17" s="536"/>
      <c r="H17" s="536"/>
      <c r="I17" s="536"/>
      <c r="J17" s="536"/>
      <c r="K17" s="537"/>
      <c r="L17" s="192"/>
      <c r="M17" s="498" t="s">
        <v>151</v>
      </c>
      <c r="N17" s="499"/>
      <c r="O17" s="499"/>
      <c r="P17" s="499"/>
      <c r="Q17" s="500"/>
      <c r="R17" s="501" t="s">
        <v>149</v>
      </c>
      <c r="S17" s="502"/>
      <c r="T17" s="502"/>
      <c r="U17" s="502"/>
      <c r="V17" s="503"/>
      <c r="W17" s="504" t="s">
        <v>152</v>
      </c>
      <c r="X17" s="446"/>
      <c r="Y17" s="446"/>
      <c r="Z17" s="446"/>
      <c r="AA17" s="446"/>
      <c r="AB17" s="447"/>
      <c r="AC17" s="399">
        <v>1763</v>
      </c>
      <c r="AD17" s="400"/>
      <c r="AE17" s="400"/>
      <c r="AF17" s="400"/>
      <c r="AG17" s="401"/>
      <c r="AH17" s="399">
        <v>1832</v>
      </c>
      <c r="AI17" s="400"/>
      <c r="AJ17" s="400"/>
      <c r="AK17" s="400"/>
      <c r="AL17" s="402"/>
      <c r="AM17" s="482"/>
      <c r="AN17" s="397"/>
      <c r="AO17" s="397"/>
      <c r="AP17" s="397"/>
      <c r="AQ17" s="397"/>
      <c r="AR17" s="397"/>
      <c r="AS17" s="397"/>
      <c r="AT17" s="398"/>
      <c r="AU17" s="470"/>
      <c r="AV17" s="471"/>
      <c r="AW17" s="471"/>
      <c r="AX17" s="471"/>
      <c r="AY17" s="403" t="s">
        <v>153</v>
      </c>
      <c r="AZ17" s="404"/>
      <c r="BA17" s="404"/>
      <c r="BB17" s="404"/>
      <c r="BC17" s="404"/>
      <c r="BD17" s="404"/>
      <c r="BE17" s="404"/>
      <c r="BF17" s="404"/>
      <c r="BG17" s="404"/>
      <c r="BH17" s="404"/>
      <c r="BI17" s="404"/>
      <c r="BJ17" s="404"/>
      <c r="BK17" s="404"/>
      <c r="BL17" s="404"/>
      <c r="BM17" s="405"/>
      <c r="BN17" s="423">
        <v>859271</v>
      </c>
      <c r="BO17" s="424"/>
      <c r="BP17" s="424"/>
      <c r="BQ17" s="424"/>
      <c r="BR17" s="424"/>
      <c r="BS17" s="424"/>
      <c r="BT17" s="424"/>
      <c r="BU17" s="425"/>
      <c r="BV17" s="423">
        <v>863496</v>
      </c>
      <c r="BW17" s="424"/>
      <c r="BX17" s="424"/>
      <c r="BY17" s="424"/>
      <c r="BZ17" s="424"/>
      <c r="CA17" s="424"/>
      <c r="CB17" s="424"/>
      <c r="CC17" s="425"/>
      <c r="CD17" s="191"/>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row>
    <row r="18" spans="1:113" ht="18.75" customHeight="1" thickBot="1" x14ac:dyDescent="0.2">
      <c r="A18" s="178"/>
      <c r="B18" s="475" t="s">
        <v>154</v>
      </c>
      <c r="C18" s="476"/>
      <c r="D18" s="476"/>
      <c r="E18" s="477"/>
      <c r="F18" s="477"/>
      <c r="G18" s="477"/>
      <c r="H18" s="477"/>
      <c r="I18" s="477"/>
      <c r="J18" s="477"/>
      <c r="K18" s="477"/>
      <c r="L18" s="478">
        <v>495.47</v>
      </c>
      <c r="M18" s="478"/>
      <c r="N18" s="478"/>
      <c r="O18" s="478"/>
      <c r="P18" s="478"/>
      <c r="Q18" s="478"/>
      <c r="R18" s="479"/>
      <c r="S18" s="479"/>
      <c r="T18" s="479"/>
      <c r="U18" s="479"/>
      <c r="V18" s="480"/>
      <c r="W18" s="494"/>
      <c r="X18" s="495"/>
      <c r="Y18" s="495"/>
      <c r="Z18" s="495"/>
      <c r="AA18" s="495"/>
      <c r="AB18" s="505"/>
      <c r="AC18" s="387">
        <v>61.1</v>
      </c>
      <c r="AD18" s="388"/>
      <c r="AE18" s="388"/>
      <c r="AF18" s="388"/>
      <c r="AG18" s="481"/>
      <c r="AH18" s="387">
        <v>57.9</v>
      </c>
      <c r="AI18" s="388"/>
      <c r="AJ18" s="388"/>
      <c r="AK18" s="388"/>
      <c r="AL18" s="389"/>
      <c r="AM18" s="482"/>
      <c r="AN18" s="397"/>
      <c r="AO18" s="397"/>
      <c r="AP18" s="397"/>
      <c r="AQ18" s="397"/>
      <c r="AR18" s="397"/>
      <c r="AS18" s="397"/>
      <c r="AT18" s="398"/>
      <c r="AU18" s="470"/>
      <c r="AV18" s="471"/>
      <c r="AW18" s="471"/>
      <c r="AX18" s="471"/>
      <c r="AY18" s="403" t="s">
        <v>155</v>
      </c>
      <c r="AZ18" s="404"/>
      <c r="BA18" s="404"/>
      <c r="BB18" s="404"/>
      <c r="BC18" s="404"/>
      <c r="BD18" s="404"/>
      <c r="BE18" s="404"/>
      <c r="BF18" s="404"/>
      <c r="BG18" s="404"/>
      <c r="BH18" s="404"/>
      <c r="BI18" s="404"/>
      <c r="BJ18" s="404"/>
      <c r="BK18" s="404"/>
      <c r="BL18" s="404"/>
      <c r="BM18" s="405"/>
      <c r="BN18" s="423">
        <v>3263567</v>
      </c>
      <c r="BO18" s="424"/>
      <c r="BP18" s="424"/>
      <c r="BQ18" s="424"/>
      <c r="BR18" s="424"/>
      <c r="BS18" s="424"/>
      <c r="BT18" s="424"/>
      <c r="BU18" s="425"/>
      <c r="BV18" s="423">
        <v>3163455</v>
      </c>
      <c r="BW18" s="424"/>
      <c r="BX18" s="424"/>
      <c r="BY18" s="424"/>
      <c r="BZ18" s="424"/>
      <c r="CA18" s="424"/>
      <c r="CB18" s="424"/>
      <c r="CC18" s="425"/>
      <c r="CD18" s="191"/>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row>
    <row r="19" spans="1:113" ht="18.75" customHeight="1" thickBot="1" x14ac:dyDescent="0.2">
      <c r="A19" s="178"/>
      <c r="B19" s="475" t="s">
        <v>156</v>
      </c>
      <c r="C19" s="476"/>
      <c r="D19" s="476"/>
      <c r="E19" s="477"/>
      <c r="F19" s="477"/>
      <c r="G19" s="477"/>
      <c r="H19" s="477"/>
      <c r="I19" s="477"/>
      <c r="J19" s="477"/>
      <c r="K19" s="477"/>
      <c r="L19" s="483">
        <v>13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497"/>
      <c r="AM19" s="482"/>
      <c r="AN19" s="397"/>
      <c r="AO19" s="397"/>
      <c r="AP19" s="397"/>
      <c r="AQ19" s="397"/>
      <c r="AR19" s="397"/>
      <c r="AS19" s="397"/>
      <c r="AT19" s="398"/>
      <c r="AU19" s="470"/>
      <c r="AV19" s="471"/>
      <c r="AW19" s="471"/>
      <c r="AX19" s="471"/>
      <c r="AY19" s="403" t="s">
        <v>157</v>
      </c>
      <c r="AZ19" s="404"/>
      <c r="BA19" s="404"/>
      <c r="BB19" s="404"/>
      <c r="BC19" s="404"/>
      <c r="BD19" s="404"/>
      <c r="BE19" s="404"/>
      <c r="BF19" s="404"/>
      <c r="BG19" s="404"/>
      <c r="BH19" s="404"/>
      <c r="BI19" s="404"/>
      <c r="BJ19" s="404"/>
      <c r="BK19" s="404"/>
      <c r="BL19" s="404"/>
      <c r="BM19" s="405"/>
      <c r="BN19" s="423">
        <v>5045504</v>
      </c>
      <c r="BO19" s="424"/>
      <c r="BP19" s="424"/>
      <c r="BQ19" s="424"/>
      <c r="BR19" s="424"/>
      <c r="BS19" s="424"/>
      <c r="BT19" s="424"/>
      <c r="BU19" s="425"/>
      <c r="BV19" s="423">
        <v>4711666</v>
      </c>
      <c r="BW19" s="424"/>
      <c r="BX19" s="424"/>
      <c r="BY19" s="424"/>
      <c r="BZ19" s="424"/>
      <c r="CA19" s="424"/>
      <c r="CB19" s="424"/>
      <c r="CC19" s="425"/>
      <c r="CD19" s="191"/>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row>
    <row r="20" spans="1:113" ht="18.75" customHeight="1" thickBot="1" x14ac:dyDescent="0.2">
      <c r="A20" s="178"/>
      <c r="B20" s="475" t="s">
        <v>158</v>
      </c>
      <c r="C20" s="476"/>
      <c r="D20" s="476"/>
      <c r="E20" s="477"/>
      <c r="F20" s="477"/>
      <c r="G20" s="477"/>
      <c r="H20" s="477"/>
      <c r="I20" s="477"/>
      <c r="J20" s="477"/>
      <c r="K20" s="477"/>
      <c r="L20" s="483">
        <v>2543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79"/>
      <c r="AO20" s="379"/>
      <c r="AP20" s="379"/>
      <c r="AQ20" s="379"/>
      <c r="AR20" s="379"/>
      <c r="AS20" s="379"/>
      <c r="AT20" s="380"/>
      <c r="AU20" s="489"/>
      <c r="AV20" s="490"/>
      <c r="AW20" s="490"/>
      <c r="AX20" s="49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91"/>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row>
    <row r="21" spans="1:113" ht="18.75" customHeight="1" thickBot="1" x14ac:dyDescent="0.2">
      <c r="A21" s="178"/>
      <c r="B21" s="472" t="s">
        <v>159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0"/>
      <c r="AZ21" s="391"/>
      <c r="BA21" s="391"/>
      <c r="BB21" s="391"/>
      <c r="BC21" s="391"/>
      <c r="BD21" s="391"/>
      <c r="BE21" s="391"/>
      <c r="BF21" s="391"/>
      <c r="BG21" s="391"/>
      <c r="BH21" s="391"/>
      <c r="BI21" s="391"/>
      <c r="BJ21" s="391"/>
      <c r="BK21" s="391"/>
      <c r="BL21" s="391"/>
      <c r="BM21" s="392"/>
      <c r="BN21" s="426"/>
      <c r="BO21" s="427"/>
      <c r="BP21" s="427"/>
      <c r="BQ21" s="427"/>
      <c r="BR21" s="427"/>
      <c r="BS21" s="427"/>
      <c r="BT21" s="427"/>
      <c r="BU21" s="428"/>
      <c r="BV21" s="426"/>
      <c r="BW21" s="427"/>
      <c r="BX21" s="427"/>
      <c r="BY21" s="427"/>
      <c r="BZ21" s="427"/>
      <c r="CA21" s="427"/>
      <c r="CB21" s="427"/>
      <c r="CC21" s="428"/>
      <c r="CD21" s="191"/>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row>
    <row r="22" spans="1:113" ht="18.75" customHeight="1" x14ac:dyDescent="0.15">
      <c r="A22" s="178"/>
      <c r="B22" s="436" t="s">
        <v>160</v>
      </c>
      <c r="C22" s="437"/>
      <c r="D22" s="438"/>
      <c r="E22" s="445" t="s">
        <v>1</v>
      </c>
      <c r="F22" s="446"/>
      <c r="G22" s="446"/>
      <c r="H22" s="446"/>
      <c r="I22" s="446"/>
      <c r="J22" s="446"/>
      <c r="K22" s="447"/>
      <c r="L22" s="445" t="s">
        <v>161</v>
      </c>
      <c r="M22" s="446"/>
      <c r="N22" s="446"/>
      <c r="O22" s="446"/>
      <c r="P22" s="447"/>
      <c r="Q22" s="451" t="s">
        <v>162</v>
      </c>
      <c r="R22" s="452"/>
      <c r="S22" s="452"/>
      <c r="T22" s="452"/>
      <c r="U22" s="452"/>
      <c r="V22" s="453"/>
      <c r="W22" s="457" t="s">
        <v>163</v>
      </c>
      <c r="X22" s="437"/>
      <c r="Y22" s="438"/>
      <c r="Z22" s="445" t="s">
        <v>1</v>
      </c>
      <c r="AA22" s="446"/>
      <c r="AB22" s="446"/>
      <c r="AC22" s="446"/>
      <c r="AD22" s="446"/>
      <c r="AE22" s="446"/>
      <c r="AF22" s="446"/>
      <c r="AG22" s="447"/>
      <c r="AH22" s="462" t="s">
        <v>164</v>
      </c>
      <c r="AI22" s="446"/>
      <c r="AJ22" s="446"/>
      <c r="AK22" s="446"/>
      <c r="AL22" s="447"/>
      <c r="AM22" s="462" t="s">
        <v>165</v>
      </c>
      <c r="AN22" s="463"/>
      <c r="AO22" s="463"/>
      <c r="AP22" s="463"/>
      <c r="AQ22" s="463"/>
      <c r="AR22" s="464"/>
      <c r="AS22" s="451" t="s">
        <v>162</v>
      </c>
      <c r="AT22" s="452"/>
      <c r="AU22" s="452"/>
      <c r="AV22" s="452"/>
      <c r="AW22" s="452"/>
      <c r="AX22" s="468"/>
      <c r="AY22" s="415" t="s">
        <v>166</v>
      </c>
      <c r="AZ22" s="416"/>
      <c r="BA22" s="416"/>
      <c r="BB22" s="416"/>
      <c r="BC22" s="416"/>
      <c r="BD22" s="416"/>
      <c r="BE22" s="416"/>
      <c r="BF22" s="416"/>
      <c r="BG22" s="416"/>
      <c r="BH22" s="416"/>
      <c r="BI22" s="416"/>
      <c r="BJ22" s="416"/>
      <c r="BK22" s="416"/>
      <c r="BL22" s="416"/>
      <c r="BM22" s="417"/>
      <c r="BN22" s="418">
        <v>6566654</v>
      </c>
      <c r="BO22" s="419"/>
      <c r="BP22" s="419"/>
      <c r="BQ22" s="419"/>
      <c r="BR22" s="419"/>
      <c r="BS22" s="419"/>
      <c r="BT22" s="419"/>
      <c r="BU22" s="420"/>
      <c r="BV22" s="418">
        <v>6609236</v>
      </c>
      <c r="BW22" s="419"/>
      <c r="BX22" s="419"/>
      <c r="BY22" s="419"/>
      <c r="BZ22" s="419"/>
      <c r="CA22" s="419"/>
      <c r="CB22" s="419"/>
      <c r="CC22" s="420"/>
      <c r="CD22" s="191"/>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row>
    <row r="23" spans="1:113" ht="18.75" customHeight="1" x14ac:dyDescent="0.15">
      <c r="A23" s="178"/>
      <c r="B23" s="439"/>
      <c r="C23" s="440"/>
      <c r="D23" s="441"/>
      <c r="E23" s="448"/>
      <c r="F23" s="449"/>
      <c r="G23" s="449"/>
      <c r="H23" s="449"/>
      <c r="I23" s="449"/>
      <c r="J23" s="449"/>
      <c r="K23" s="450"/>
      <c r="L23" s="448"/>
      <c r="M23" s="449"/>
      <c r="N23" s="449"/>
      <c r="O23" s="449"/>
      <c r="P23" s="450"/>
      <c r="Q23" s="454"/>
      <c r="R23" s="455"/>
      <c r="S23" s="455"/>
      <c r="T23" s="455"/>
      <c r="U23" s="455"/>
      <c r="V23" s="456"/>
      <c r="W23" s="458"/>
      <c r="X23" s="440"/>
      <c r="Y23" s="441"/>
      <c r="Z23" s="448"/>
      <c r="AA23" s="449"/>
      <c r="AB23" s="449"/>
      <c r="AC23" s="449"/>
      <c r="AD23" s="449"/>
      <c r="AE23" s="449"/>
      <c r="AF23" s="449"/>
      <c r="AG23" s="450"/>
      <c r="AH23" s="448"/>
      <c r="AI23" s="449"/>
      <c r="AJ23" s="449"/>
      <c r="AK23" s="449"/>
      <c r="AL23" s="450"/>
      <c r="AM23" s="465"/>
      <c r="AN23" s="466"/>
      <c r="AO23" s="466"/>
      <c r="AP23" s="466"/>
      <c r="AQ23" s="466"/>
      <c r="AR23" s="467"/>
      <c r="AS23" s="454"/>
      <c r="AT23" s="455"/>
      <c r="AU23" s="455"/>
      <c r="AV23" s="455"/>
      <c r="AW23" s="455"/>
      <c r="AX23" s="469"/>
      <c r="AY23" s="403" t="s">
        <v>167</v>
      </c>
      <c r="AZ23" s="404"/>
      <c r="BA23" s="404"/>
      <c r="BB23" s="404"/>
      <c r="BC23" s="404"/>
      <c r="BD23" s="404"/>
      <c r="BE23" s="404"/>
      <c r="BF23" s="404"/>
      <c r="BG23" s="404"/>
      <c r="BH23" s="404"/>
      <c r="BI23" s="404"/>
      <c r="BJ23" s="404"/>
      <c r="BK23" s="404"/>
      <c r="BL23" s="404"/>
      <c r="BM23" s="405"/>
      <c r="BN23" s="423">
        <v>4279813</v>
      </c>
      <c r="BO23" s="424"/>
      <c r="BP23" s="424"/>
      <c r="BQ23" s="424"/>
      <c r="BR23" s="424"/>
      <c r="BS23" s="424"/>
      <c r="BT23" s="424"/>
      <c r="BU23" s="425"/>
      <c r="BV23" s="423">
        <v>4315454</v>
      </c>
      <c r="BW23" s="424"/>
      <c r="BX23" s="424"/>
      <c r="BY23" s="424"/>
      <c r="BZ23" s="424"/>
      <c r="CA23" s="424"/>
      <c r="CB23" s="424"/>
      <c r="CC23" s="425"/>
      <c r="CD23" s="191"/>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row>
    <row r="24" spans="1:113" ht="18.75" customHeight="1" thickBot="1" x14ac:dyDescent="0.2">
      <c r="A24" s="178"/>
      <c r="B24" s="439"/>
      <c r="C24" s="440"/>
      <c r="D24" s="441"/>
      <c r="E24" s="396" t="s">
        <v>168</v>
      </c>
      <c r="F24" s="397"/>
      <c r="G24" s="397"/>
      <c r="H24" s="397"/>
      <c r="I24" s="397"/>
      <c r="J24" s="397"/>
      <c r="K24" s="398"/>
      <c r="L24" s="399">
        <v>1</v>
      </c>
      <c r="M24" s="400"/>
      <c r="N24" s="400"/>
      <c r="O24" s="400"/>
      <c r="P24" s="401"/>
      <c r="Q24" s="399">
        <v>7840</v>
      </c>
      <c r="R24" s="400"/>
      <c r="S24" s="400"/>
      <c r="T24" s="400"/>
      <c r="U24" s="400"/>
      <c r="V24" s="401"/>
      <c r="W24" s="458"/>
      <c r="X24" s="440"/>
      <c r="Y24" s="441"/>
      <c r="Z24" s="396" t="s">
        <v>169</v>
      </c>
      <c r="AA24" s="397"/>
      <c r="AB24" s="397"/>
      <c r="AC24" s="397"/>
      <c r="AD24" s="397"/>
      <c r="AE24" s="397"/>
      <c r="AF24" s="397"/>
      <c r="AG24" s="398"/>
      <c r="AH24" s="399">
        <v>94</v>
      </c>
      <c r="AI24" s="400"/>
      <c r="AJ24" s="400"/>
      <c r="AK24" s="400"/>
      <c r="AL24" s="401"/>
      <c r="AM24" s="399">
        <v>289144</v>
      </c>
      <c r="AN24" s="400"/>
      <c r="AO24" s="400"/>
      <c r="AP24" s="400"/>
      <c r="AQ24" s="400"/>
      <c r="AR24" s="401"/>
      <c r="AS24" s="399">
        <v>3076</v>
      </c>
      <c r="AT24" s="400"/>
      <c r="AU24" s="400"/>
      <c r="AV24" s="400"/>
      <c r="AW24" s="400"/>
      <c r="AX24" s="402"/>
      <c r="AY24" s="390" t="s">
        <v>170</v>
      </c>
      <c r="AZ24" s="391"/>
      <c r="BA24" s="391"/>
      <c r="BB24" s="391"/>
      <c r="BC24" s="391"/>
      <c r="BD24" s="391"/>
      <c r="BE24" s="391"/>
      <c r="BF24" s="391"/>
      <c r="BG24" s="391"/>
      <c r="BH24" s="391"/>
      <c r="BI24" s="391"/>
      <c r="BJ24" s="391"/>
      <c r="BK24" s="391"/>
      <c r="BL24" s="391"/>
      <c r="BM24" s="392"/>
      <c r="BN24" s="423">
        <v>6108827</v>
      </c>
      <c r="BO24" s="424"/>
      <c r="BP24" s="424"/>
      <c r="BQ24" s="424"/>
      <c r="BR24" s="424"/>
      <c r="BS24" s="424"/>
      <c r="BT24" s="424"/>
      <c r="BU24" s="425"/>
      <c r="BV24" s="423">
        <v>6145459</v>
      </c>
      <c r="BW24" s="424"/>
      <c r="BX24" s="424"/>
      <c r="BY24" s="424"/>
      <c r="BZ24" s="424"/>
      <c r="CA24" s="424"/>
      <c r="CB24" s="424"/>
      <c r="CC24" s="425"/>
      <c r="CD24" s="191"/>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row>
    <row r="25" spans="1:113" ht="18.75" customHeight="1" x14ac:dyDescent="0.15">
      <c r="A25" s="178"/>
      <c r="B25" s="439"/>
      <c r="C25" s="440"/>
      <c r="D25" s="441"/>
      <c r="E25" s="396" t="s">
        <v>171</v>
      </c>
      <c r="F25" s="397"/>
      <c r="G25" s="397"/>
      <c r="H25" s="397"/>
      <c r="I25" s="397"/>
      <c r="J25" s="397"/>
      <c r="K25" s="398"/>
      <c r="L25" s="399">
        <v>1</v>
      </c>
      <c r="M25" s="400"/>
      <c r="N25" s="400"/>
      <c r="O25" s="400"/>
      <c r="P25" s="401"/>
      <c r="Q25" s="399">
        <v>6310</v>
      </c>
      <c r="R25" s="400"/>
      <c r="S25" s="400"/>
      <c r="T25" s="400"/>
      <c r="U25" s="400"/>
      <c r="V25" s="401"/>
      <c r="W25" s="458"/>
      <c r="X25" s="440"/>
      <c r="Y25" s="441"/>
      <c r="Z25" s="396" t="s">
        <v>172</v>
      </c>
      <c r="AA25" s="397"/>
      <c r="AB25" s="397"/>
      <c r="AC25" s="397"/>
      <c r="AD25" s="397"/>
      <c r="AE25" s="397"/>
      <c r="AF25" s="397"/>
      <c r="AG25" s="398"/>
      <c r="AH25" s="399" t="s">
        <v>130</v>
      </c>
      <c r="AI25" s="400"/>
      <c r="AJ25" s="400"/>
      <c r="AK25" s="400"/>
      <c r="AL25" s="401"/>
      <c r="AM25" s="399" t="s">
        <v>130</v>
      </c>
      <c r="AN25" s="400"/>
      <c r="AO25" s="400"/>
      <c r="AP25" s="400"/>
      <c r="AQ25" s="400"/>
      <c r="AR25" s="401"/>
      <c r="AS25" s="399" t="s">
        <v>130</v>
      </c>
      <c r="AT25" s="400"/>
      <c r="AU25" s="400"/>
      <c r="AV25" s="400"/>
      <c r="AW25" s="400"/>
      <c r="AX25" s="402"/>
      <c r="AY25" s="415" t="s">
        <v>173</v>
      </c>
      <c r="AZ25" s="416"/>
      <c r="BA25" s="416"/>
      <c r="BB25" s="416"/>
      <c r="BC25" s="416"/>
      <c r="BD25" s="416"/>
      <c r="BE25" s="416"/>
      <c r="BF25" s="416"/>
      <c r="BG25" s="416"/>
      <c r="BH25" s="416"/>
      <c r="BI25" s="416"/>
      <c r="BJ25" s="416"/>
      <c r="BK25" s="416"/>
      <c r="BL25" s="416"/>
      <c r="BM25" s="417"/>
      <c r="BN25" s="418">
        <v>755111</v>
      </c>
      <c r="BO25" s="419"/>
      <c r="BP25" s="419"/>
      <c r="BQ25" s="419"/>
      <c r="BR25" s="419"/>
      <c r="BS25" s="419"/>
      <c r="BT25" s="419"/>
      <c r="BU25" s="420"/>
      <c r="BV25" s="418">
        <v>613575</v>
      </c>
      <c r="BW25" s="419"/>
      <c r="BX25" s="419"/>
      <c r="BY25" s="419"/>
      <c r="BZ25" s="419"/>
      <c r="CA25" s="419"/>
      <c r="CB25" s="419"/>
      <c r="CC25" s="420"/>
      <c r="CD25" s="191"/>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3" ht="18.75" customHeight="1" x14ac:dyDescent="0.15">
      <c r="A26" s="178"/>
      <c r="B26" s="439"/>
      <c r="C26" s="440"/>
      <c r="D26" s="441"/>
      <c r="E26" s="396" t="s">
        <v>174</v>
      </c>
      <c r="F26" s="397"/>
      <c r="G26" s="397"/>
      <c r="H26" s="397"/>
      <c r="I26" s="397"/>
      <c r="J26" s="397"/>
      <c r="K26" s="398"/>
      <c r="L26" s="399">
        <v>1</v>
      </c>
      <c r="M26" s="400"/>
      <c r="N26" s="400"/>
      <c r="O26" s="400"/>
      <c r="P26" s="401"/>
      <c r="Q26" s="399">
        <v>5680</v>
      </c>
      <c r="R26" s="400"/>
      <c r="S26" s="400"/>
      <c r="T26" s="400"/>
      <c r="U26" s="400"/>
      <c r="V26" s="401"/>
      <c r="W26" s="458"/>
      <c r="X26" s="440"/>
      <c r="Y26" s="441"/>
      <c r="Z26" s="396" t="s">
        <v>175</v>
      </c>
      <c r="AA26" s="434"/>
      <c r="AB26" s="434"/>
      <c r="AC26" s="434"/>
      <c r="AD26" s="434"/>
      <c r="AE26" s="434"/>
      <c r="AF26" s="434"/>
      <c r="AG26" s="435"/>
      <c r="AH26" s="399" t="s">
        <v>130</v>
      </c>
      <c r="AI26" s="400"/>
      <c r="AJ26" s="400"/>
      <c r="AK26" s="400"/>
      <c r="AL26" s="401"/>
      <c r="AM26" s="399" t="s">
        <v>130</v>
      </c>
      <c r="AN26" s="400"/>
      <c r="AO26" s="400"/>
      <c r="AP26" s="400"/>
      <c r="AQ26" s="400"/>
      <c r="AR26" s="401"/>
      <c r="AS26" s="399" t="s">
        <v>130</v>
      </c>
      <c r="AT26" s="400"/>
      <c r="AU26" s="400"/>
      <c r="AV26" s="400"/>
      <c r="AW26" s="400"/>
      <c r="AX26" s="402"/>
      <c r="AY26" s="432" t="s">
        <v>176</v>
      </c>
      <c r="AZ26" s="377"/>
      <c r="BA26" s="377"/>
      <c r="BB26" s="377"/>
      <c r="BC26" s="377"/>
      <c r="BD26" s="377"/>
      <c r="BE26" s="377"/>
      <c r="BF26" s="377"/>
      <c r="BG26" s="377"/>
      <c r="BH26" s="377"/>
      <c r="BI26" s="377"/>
      <c r="BJ26" s="377"/>
      <c r="BK26" s="377"/>
      <c r="BL26" s="377"/>
      <c r="BM26" s="433"/>
      <c r="BN26" s="423" t="s">
        <v>130</v>
      </c>
      <c r="BO26" s="424"/>
      <c r="BP26" s="424"/>
      <c r="BQ26" s="424"/>
      <c r="BR26" s="424"/>
      <c r="BS26" s="424"/>
      <c r="BT26" s="424"/>
      <c r="BU26" s="425"/>
      <c r="BV26" s="423" t="s">
        <v>177</v>
      </c>
      <c r="BW26" s="424"/>
      <c r="BX26" s="424"/>
      <c r="BY26" s="424"/>
      <c r="BZ26" s="424"/>
      <c r="CA26" s="424"/>
      <c r="CB26" s="424"/>
      <c r="CC26" s="425"/>
      <c r="CD26" s="191"/>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3" ht="18.75" customHeight="1" thickBot="1" x14ac:dyDescent="0.2">
      <c r="A27" s="178"/>
      <c r="B27" s="439"/>
      <c r="C27" s="440"/>
      <c r="D27" s="441"/>
      <c r="E27" s="396" t="s">
        <v>178</v>
      </c>
      <c r="F27" s="397"/>
      <c r="G27" s="397"/>
      <c r="H27" s="397"/>
      <c r="I27" s="397"/>
      <c r="J27" s="397"/>
      <c r="K27" s="398"/>
      <c r="L27" s="399">
        <v>1</v>
      </c>
      <c r="M27" s="400"/>
      <c r="N27" s="400"/>
      <c r="O27" s="400"/>
      <c r="P27" s="401"/>
      <c r="Q27" s="399">
        <v>3050</v>
      </c>
      <c r="R27" s="400"/>
      <c r="S27" s="400"/>
      <c r="T27" s="400"/>
      <c r="U27" s="400"/>
      <c r="V27" s="401"/>
      <c r="W27" s="458"/>
      <c r="X27" s="440"/>
      <c r="Y27" s="441"/>
      <c r="Z27" s="396" t="s">
        <v>179</v>
      </c>
      <c r="AA27" s="397"/>
      <c r="AB27" s="397"/>
      <c r="AC27" s="397"/>
      <c r="AD27" s="397"/>
      <c r="AE27" s="397"/>
      <c r="AF27" s="397"/>
      <c r="AG27" s="398"/>
      <c r="AH27" s="399">
        <v>1</v>
      </c>
      <c r="AI27" s="400"/>
      <c r="AJ27" s="400"/>
      <c r="AK27" s="400"/>
      <c r="AL27" s="401"/>
      <c r="AM27" s="399" t="s">
        <v>180</v>
      </c>
      <c r="AN27" s="400"/>
      <c r="AO27" s="400"/>
      <c r="AP27" s="400"/>
      <c r="AQ27" s="400"/>
      <c r="AR27" s="401"/>
      <c r="AS27" s="399" t="s">
        <v>180</v>
      </c>
      <c r="AT27" s="400"/>
      <c r="AU27" s="400"/>
      <c r="AV27" s="400"/>
      <c r="AW27" s="400"/>
      <c r="AX27" s="402"/>
      <c r="AY27" s="429" t="s">
        <v>181</v>
      </c>
      <c r="AZ27" s="430"/>
      <c r="BA27" s="430"/>
      <c r="BB27" s="430"/>
      <c r="BC27" s="430"/>
      <c r="BD27" s="430"/>
      <c r="BE27" s="430"/>
      <c r="BF27" s="430"/>
      <c r="BG27" s="430"/>
      <c r="BH27" s="430"/>
      <c r="BI27" s="430"/>
      <c r="BJ27" s="430"/>
      <c r="BK27" s="430"/>
      <c r="BL27" s="430"/>
      <c r="BM27" s="431"/>
      <c r="BN27" s="426" t="s">
        <v>130</v>
      </c>
      <c r="BO27" s="427"/>
      <c r="BP27" s="427"/>
      <c r="BQ27" s="427"/>
      <c r="BR27" s="427"/>
      <c r="BS27" s="427"/>
      <c r="BT27" s="427"/>
      <c r="BU27" s="428"/>
      <c r="BV27" s="426" t="s">
        <v>130</v>
      </c>
      <c r="BW27" s="427"/>
      <c r="BX27" s="427"/>
      <c r="BY27" s="427"/>
      <c r="BZ27" s="427"/>
      <c r="CA27" s="427"/>
      <c r="CB27" s="427"/>
      <c r="CC27" s="428"/>
      <c r="CD27" s="193"/>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row>
    <row r="28" spans="1:113" ht="18.75" customHeight="1" x14ac:dyDescent="0.15">
      <c r="A28" s="178"/>
      <c r="B28" s="439"/>
      <c r="C28" s="440"/>
      <c r="D28" s="441"/>
      <c r="E28" s="396" t="s">
        <v>182</v>
      </c>
      <c r="F28" s="397"/>
      <c r="G28" s="397"/>
      <c r="H28" s="397"/>
      <c r="I28" s="397"/>
      <c r="J28" s="397"/>
      <c r="K28" s="398"/>
      <c r="L28" s="399">
        <v>1</v>
      </c>
      <c r="M28" s="400"/>
      <c r="N28" s="400"/>
      <c r="O28" s="400"/>
      <c r="P28" s="401"/>
      <c r="Q28" s="399">
        <v>2470</v>
      </c>
      <c r="R28" s="400"/>
      <c r="S28" s="400"/>
      <c r="T28" s="400"/>
      <c r="U28" s="400"/>
      <c r="V28" s="401"/>
      <c r="W28" s="458"/>
      <c r="X28" s="440"/>
      <c r="Y28" s="441"/>
      <c r="Z28" s="396" t="s">
        <v>183</v>
      </c>
      <c r="AA28" s="397"/>
      <c r="AB28" s="397"/>
      <c r="AC28" s="397"/>
      <c r="AD28" s="397"/>
      <c r="AE28" s="397"/>
      <c r="AF28" s="397"/>
      <c r="AG28" s="398"/>
      <c r="AH28" s="399" t="s">
        <v>130</v>
      </c>
      <c r="AI28" s="400"/>
      <c r="AJ28" s="400"/>
      <c r="AK28" s="400"/>
      <c r="AL28" s="401"/>
      <c r="AM28" s="399" t="s">
        <v>130</v>
      </c>
      <c r="AN28" s="400"/>
      <c r="AO28" s="400"/>
      <c r="AP28" s="400"/>
      <c r="AQ28" s="400"/>
      <c r="AR28" s="401"/>
      <c r="AS28" s="399" t="s">
        <v>177</v>
      </c>
      <c r="AT28" s="400"/>
      <c r="AU28" s="400"/>
      <c r="AV28" s="400"/>
      <c r="AW28" s="400"/>
      <c r="AX28" s="402"/>
      <c r="AY28" s="406" t="s">
        <v>184</v>
      </c>
      <c r="AZ28" s="407"/>
      <c r="BA28" s="407"/>
      <c r="BB28" s="408"/>
      <c r="BC28" s="415" t="s">
        <v>48</v>
      </c>
      <c r="BD28" s="416"/>
      <c r="BE28" s="416"/>
      <c r="BF28" s="416"/>
      <c r="BG28" s="416"/>
      <c r="BH28" s="416"/>
      <c r="BI28" s="416"/>
      <c r="BJ28" s="416"/>
      <c r="BK28" s="416"/>
      <c r="BL28" s="416"/>
      <c r="BM28" s="417"/>
      <c r="BN28" s="418">
        <v>639147</v>
      </c>
      <c r="BO28" s="419"/>
      <c r="BP28" s="419"/>
      <c r="BQ28" s="419"/>
      <c r="BR28" s="419"/>
      <c r="BS28" s="419"/>
      <c r="BT28" s="419"/>
      <c r="BU28" s="420"/>
      <c r="BV28" s="418">
        <v>600900</v>
      </c>
      <c r="BW28" s="419"/>
      <c r="BX28" s="419"/>
      <c r="BY28" s="419"/>
      <c r="BZ28" s="419"/>
      <c r="CA28" s="419"/>
      <c r="CB28" s="419"/>
      <c r="CC28" s="420"/>
      <c r="CD28" s="191"/>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row>
    <row r="29" spans="1:113" ht="18.75" customHeight="1" x14ac:dyDescent="0.15">
      <c r="A29" s="178"/>
      <c r="B29" s="439"/>
      <c r="C29" s="440"/>
      <c r="D29" s="441"/>
      <c r="E29" s="396" t="s">
        <v>185</v>
      </c>
      <c r="F29" s="397"/>
      <c r="G29" s="397"/>
      <c r="H29" s="397"/>
      <c r="I29" s="397"/>
      <c r="J29" s="397"/>
      <c r="K29" s="398"/>
      <c r="L29" s="399">
        <v>9</v>
      </c>
      <c r="M29" s="400"/>
      <c r="N29" s="400"/>
      <c r="O29" s="400"/>
      <c r="P29" s="401"/>
      <c r="Q29" s="399">
        <v>2150</v>
      </c>
      <c r="R29" s="400"/>
      <c r="S29" s="400"/>
      <c r="T29" s="400"/>
      <c r="U29" s="400"/>
      <c r="V29" s="401"/>
      <c r="W29" s="459"/>
      <c r="X29" s="460"/>
      <c r="Y29" s="461"/>
      <c r="Z29" s="396" t="s">
        <v>186</v>
      </c>
      <c r="AA29" s="397"/>
      <c r="AB29" s="397"/>
      <c r="AC29" s="397"/>
      <c r="AD29" s="397"/>
      <c r="AE29" s="397"/>
      <c r="AF29" s="397"/>
      <c r="AG29" s="398"/>
      <c r="AH29" s="399">
        <v>95</v>
      </c>
      <c r="AI29" s="400"/>
      <c r="AJ29" s="400"/>
      <c r="AK29" s="400"/>
      <c r="AL29" s="401"/>
      <c r="AM29" s="399">
        <v>292905</v>
      </c>
      <c r="AN29" s="400"/>
      <c r="AO29" s="400"/>
      <c r="AP29" s="400"/>
      <c r="AQ29" s="400"/>
      <c r="AR29" s="401"/>
      <c r="AS29" s="399">
        <v>3083</v>
      </c>
      <c r="AT29" s="400"/>
      <c r="AU29" s="400"/>
      <c r="AV29" s="400"/>
      <c r="AW29" s="400"/>
      <c r="AX29" s="402"/>
      <c r="AY29" s="409"/>
      <c r="AZ29" s="410"/>
      <c r="BA29" s="410"/>
      <c r="BB29" s="411"/>
      <c r="BC29" s="403" t="s">
        <v>187</v>
      </c>
      <c r="BD29" s="404"/>
      <c r="BE29" s="404"/>
      <c r="BF29" s="404"/>
      <c r="BG29" s="404"/>
      <c r="BH29" s="404"/>
      <c r="BI29" s="404"/>
      <c r="BJ29" s="404"/>
      <c r="BK29" s="404"/>
      <c r="BL29" s="404"/>
      <c r="BM29" s="405"/>
      <c r="BN29" s="423">
        <v>328960</v>
      </c>
      <c r="BO29" s="424"/>
      <c r="BP29" s="424"/>
      <c r="BQ29" s="424"/>
      <c r="BR29" s="424"/>
      <c r="BS29" s="424"/>
      <c r="BT29" s="424"/>
      <c r="BU29" s="425"/>
      <c r="BV29" s="423">
        <v>328540</v>
      </c>
      <c r="BW29" s="424"/>
      <c r="BX29" s="424"/>
      <c r="BY29" s="424"/>
      <c r="BZ29" s="424"/>
      <c r="CA29" s="424"/>
      <c r="CB29" s="424"/>
      <c r="CC29" s="425"/>
      <c r="CD29" s="193"/>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row>
    <row r="30" spans="1:113" ht="18.75" customHeight="1" thickBot="1" x14ac:dyDescent="0.2">
      <c r="A30" s="178"/>
      <c r="B30" s="442"/>
      <c r="C30" s="443"/>
      <c r="D30" s="444"/>
      <c r="E30" s="378"/>
      <c r="F30" s="379"/>
      <c r="G30" s="379"/>
      <c r="H30" s="379"/>
      <c r="I30" s="379"/>
      <c r="J30" s="379"/>
      <c r="K30" s="380"/>
      <c r="L30" s="381"/>
      <c r="M30" s="382"/>
      <c r="N30" s="382"/>
      <c r="O30" s="382"/>
      <c r="P30" s="383"/>
      <c r="Q30" s="381"/>
      <c r="R30" s="382"/>
      <c r="S30" s="382"/>
      <c r="T30" s="382"/>
      <c r="U30" s="382"/>
      <c r="V30" s="383"/>
      <c r="W30" s="384" t="s">
        <v>188</v>
      </c>
      <c r="X30" s="385"/>
      <c r="Y30" s="385"/>
      <c r="Z30" s="385"/>
      <c r="AA30" s="385"/>
      <c r="AB30" s="385"/>
      <c r="AC30" s="385"/>
      <c r="AD30" s="385"/>
      <c r="AE30" s="385"/>
      <c r="AF30" s="385"/>
      <c r="AG30" s="386"/>
      <c r="AH30" s="387">
        <v>97</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5735924</v>
      </c>
      <c r="BO30" s="427"/>
      <c r="BP30" s="427"/>
      <c r="BQ30" s="427"/>
      <c r="BR30" s="427"/>
      <c r="BS30" s="427"/>
      <c r="BT30" s="427"/>
      <c r="BU30" s="428"/>
      <c r="BV30" s="426">
        <v>5488306</v>
      </c>
      <c r="BW30" s="427"/>
      <c r="BX30" s="427"/>
      <c r="BY30" s="427"/>
      <c r="BZ30" s="427"/>
      <c r="CA30" s="427"/>
      <c r="CB30" s="427"/>
      <c r="CC30" s="42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189</v>
      </c>
      <c r="D32" s="376"/>
      <c r="E32" s="376"/>
      <c r="F32" s="376"/>
      <c r="G32" s="376"/>
      <c r="H32" s="376"/>
      <c r="I32" s="376"/>
      <c r="J32" s="376"/>
      <c r="K32" s="376"/>
      <c r="L32" s="376"/>
      <c r="M32" s="376"/>
      <c r="N32" s="376"/>
      <c r="O32" s="376"/>
      <c r="P32" s="376"/>
      <c r="Q32" s="376"/>
      <c r="R32" s="376"/>
      <c r="S32" s="376"/>
      <c r="U32" s="377" t="s">
        <v>190</v>
      </c>
      <c r="V32" s="377"/>
      <c r="W32" s="377"/>
      <c r="X32" s="377"/>
      <c r="Y32" s="377"/>
      <c r="Z32" s="377"/>
      <c r="AA32" s="377"/>
      <c r="AB32" s="377"/>
      <c r="AC32" s="377"/>
      <c r="AD32" s="377"/>
      <c r="AE32" s="377"/>
      <c r="AF32" s="377"/>
      <c r="AG32" s="377"/>
      <c r="AH32" s="377"/>
      <c r="AI32" s="377"/>
      <c r="AJ32" s="377"/>
      <c r="AK32" s="377"/>
      <c r="AM32" s="377" t="s">
        <v>191</v>
      </c>
      <c r="AN32" s="377"/>
      <c r="AO32" s="377"/>
      <c r="AP32" s="377"/>
      <c r="AQ32" s="377"/>
      <c r="AR32" s="377"/>
      <c r="AS32" s="377"/>
      <c r="AT32" s="377"/>
      <c r="AU32" s="377"/>
      <c r="AV32" s="377"/>
      <c r="AW32" s="377"/>
      <c r="AX32" s="377"/>
      <c r="AY32" s="377"/>
      <c r="AZ32" s="377"/>
      <c r="BA32" s="377"/>
      <c r="BB32" s="377"/>
      <c r="BC32" s="377"/>
      <c r="BE32" s="377" t="s">
        <v>192</v>
      </c>
      <c r="BF32" s="377"/>
      <c r="BG32" s="377"/>
      <c r="BH32" s="377"/>
      <c r="BI32" s="377"/>
      <c r="BJ32" s="377"/>
      <c r="BK32" s="377"/>
      <c r="BL32" s="377"/>
      <c r="BM32" s="377"/>
      <c r="BN32" s="377"/>
      <c r="BO32" s="377"/>
      <c r="BP32" s="377"/>
      <c r="BQ32" s="377"/>
      <c r="BR32" s="377"/>
      <c r="BS32" s="377"/>
      <c r="BT32" s="377"/>
      <c r="BU32" s="377"/>
      <c r="BW32" s="377" t="s">
        <v>193</v>
      </c>
      <c r="BX32" s="377"/>
      <c r="BY32" s="377"/>
      <c r="BZ32" s="377"/>
      <c r="CA32" s="377"/>
      <c r="CB32" s="377"/>
      <c r="CC32" s="377"/>
      <c r="CD32" s="377"/>
      <c r="CE32" s="377"/>
      <c r="CF32" s="377"/>
      <c r="CG32" s="377"/>
      <c r="CH32" s="377"/>
      <c r="CI32" s="377"/>
      <c r="CJ32" s="377"/>
      <c r="CK32" s="377"/>
      <c r="CL32" s="377"/>
      <c r="CM32" s="377"/>
      <c r="CO32" s="377" t="s">
        <v>194</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195</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4</v>
      </c>
      <c r="BF34" s="371"/>
      <c r="BG34" s="372" t="str">
        <f>IF('各会計、関係団体の財政状況及び健全化判断比率'!B30="","",'各会計、関係団体の財政状況及び健全化判断比率'!B30)</f>
        <v>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6</v>
      </c>
      <c r="BX34" s="371"/>
      <c r="BY34" s="372" t="str">
        <f>IF('各会計、関係団体の財政状況及び健全化判断比率'!B68="","",'各会計、関係団体の財政状況及び健全化判断比率'!B68)</f>
        <v>空知中部広域連合　一般会計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新十津川総合振興公社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5</v>
      </c>
      <c r="BF35" s="371"/>
      <c r="BG35" s="372" t="str">
        <f>IF('各会計、関係団体の財政状況及び健全化判断比率'!B31="","",'各会計、関係団体の財政状況及び健全化判断比率'!B31)</f>
        <v>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7</v>
      </c>
      <c r="BX35" s="371"/>
      <c r="BY35" s="372" t="str">
        <f>IF('各会計、関係団体の財政状況及び健全化判断比率'!B69="","",'各会計、関係団体の財政状況及び健全化判断比率'!B69)</f>
        <v>空知教育センター組合　一般会計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ピンネ農業公社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8</v>
      </c>
      <c r="BX36" s="371"/>
      <c r="BY36" s="372" t="str">
        <f>IF('各会計、関係団体の財政状況及び健全化判断比率'!B70="","",'各会計、関係団体の財政状況及び健全化判断比率'!B70)</f>
        <v>中空知衛生施設組合　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9</v>
      </c>
      <c r="BX37" s="371"/>
      <c r="BY37" s="372" t="str">
        <f>IF('各会計、関係団体の財政状況及び健全化判断比率'!B71="","",'各会計、関係団体の財政状況及び健全化判断比率'!B71)</f>
        <v>中・北空知廃棄物処理広域連合　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10</v>
      </c>
      <c r="BX38" s="371"/>
      <c r="BY38" s="372" t="str">
        <f>IF('各会計、関係団体の財政状況及び健全化判断比率'!B72="","",'各会計、関係団体の財政状況及び健全化判断比率'!B72)</f>
        <v>中空知広域市町村圏組合　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11</v>
      </c>
      <c r="BX39" s="371"/>
      <c r="BY39" s="372" t="str">
        <f>IF('各会計、関係団体の財政状況及び健全化判断比率'!B73="","",'各会計、関係団体の財政状況及び健全化判断比率'!B73)</f>
        <v>滝川地区広域消防事務組合　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12</v>
      </c>
      <c r="BX40" s="371"/>
      <c r="BY40" s="372" t="str">
        <f>IF('各会計、関係団体の財政状況及び健全化判断比率'!B74="","",'各会計、関係団体の財政状況及び健全化判断比率'!B74)</f>
        <v>西空知広域水道企業団　西空知広域水道事業会計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13</v>
      </c>
      <c r="BX41" s="371"/>
      <c r="BY41" s="372" t="str">
        <f>IF('各会計、関係団体の財政状況及び健全化判断比率'!B75="","",'各会計、関係団体の財政状況及び健全化判断比率'!B75)</f>
        <v>石狩川流域下水道組合　一般会計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580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41"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0" t="s">
        <v>550</v>
      </c>
      <c r="D34" s="1180"/>
      <c r="E34" s="1181"/>
      <c r="F34" s="32">
        <v>6.33</v>
      </c>
      <c r="G34" s="33">
        <v>6.22</v>
      </c>
      <c r="H34" s="33">
        <v>5.76</v>
      </c>
      <c r="I34" s="33">
        <v>6.27</v>
      </c>
      <c r="J34" s="34">
        <v>9.1300000000000008</v>
      </c>
      <c r="K34" s="22"/>
      <c r="L34" s="22"/>
      <c r="M34" s="22"/>
      <c r="N34" s="22"/>
      <c r="O34" s="22"/>
      <c r="P34" s="22"/>
    </row>
    <row r="35" spans="1:16" ht="39" customHeight="1" x14ac:dyDescent="0.15">
      <c r="A35" s="22"/>
      <c r="B35" s="35"/>
      <c r="C35" s="1174" t="s">
        <v>551</v>
      </c>
      <c r="D35" s="1175"/>
      <c r="E35" s="1176"/>
      <c r="F35" s="36">
        <v>0.13</v>
      </c>
      <c r="G35" s="37">
        <v>0.25</v>
      </c>
      <c r="H35" s="37">
        <v>0.08</v>
      </c>
      <c r="I35" s="37">
        <v>0.13</v>
      </c>
      <c r="J35" s="38">
        <v>0.01</v>
      </c>
      <c r="K35" s="22"/>
      <c r="L35" s="22"/>
      <c r="M35" s="22"/>
      <c r="N35" s="22"/>
      <c r="O35" s="22"/>
      <c r="P35" s="22"/>
    </row>
    <row r="36" spans="1:16" ht="39" customHeight="1" x14ac:dyDescent="0.15">
      <c r="A36" s="22"/>
      <c r="B36" s="35"/>
      <c r="C36" s="1174" t="s">
        <v>552</v>
      </c>
      <c r="D36" s="1175"/>
      <c r="E36" s="1176"/>
      <c r="F36" s="36">
        <v>0</v>
      </c>
      <c r="G36" s="37">
        <v>0</v>
      </c>
      <c r="H36" s="37">
        <v>0</v>
      </c>
      <c r="I36" s="37">
        <v>0</v>
      </c>
      <c r="J36" s="38">
        <v>0</v>
      </c>
      <c r="K36" s="22"/>
      <c r="L36" s="22"/>
      <c r="M36" s="22"/>
      <c r="N36" s="22"/>
      <c r="O36" s="22"/>
      <c r="P36" s="22"/>
    </row>
    <row r="37" spans="1:16" ht="39" customHeight="1" x14ac:dyDescent="0.15">
      <c r="A37" s="22"/>
      <c r="B37" s="35"/>
      <c r="C37" s="1174" t="s">
        <v>553</v>
      </c>
      <c r="D37" s="1175"/>
      <c r="E37" s="1176"/>
      <c r="F37" s="36">
        <v>0</v>
      </c>
      <c r="G37" s="37">
        <v>0</v>
      </c>
      <c r="H37" s="37">
        <v>0</v>
      </c>
      <c r="I37" s="37">
        <v>0</v>
      </c>
      <c r="J37" s="38">
        <v>0</v>
      </c>
      <c r="K37" s="22"/>
      <c r="L37" s="22"/>
      <c r="M37" s="22"/>
      <c r="N37" s="22"/>
      <c r="O37" s="22"/>
      <c r="P37" s="22"/>
    </row>
    <row r="38" spans="1:16" ht="39" customHeight="1" x14ac:dyDescent="0.15">
      <c r="A38" s="22"/>
      <c r="B38" s="35"/>
      <c r="C38" s="1174" t="s">
        <v>554</v>
      </c>
      <c r="D38" s="1175"/>
      <c r="E38" s="1176"/>
      <c r="F38" s="36">
        <v>0</v>
      </c>
      <c r="G38" s="37">
        <v>0</v>
      </c>
      <c r="H38" s="37">
        <v>0</v>
      </c>
      <c r="I38" s="37">
        <v>0</v>
      </c>
      <c r="J38" s="38">
        <v>0</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555</v>
      </c>
      <c r="D42" s="1175"/>
      <c r="E42" s="1176"/>
      <c r="F42" s="36" t="s">
        <v>502</v>
      </c>
      <c r="G42" s="37" t="s">
        <v>502</v>
      </c>
      <c r="H42" s="37" t="s">
        <v>502</v>
      </c>
      <c r="I42" s="37" t="s">
        <v>502</v>
      </c>
      <c r="J42" s="38" t="s">
        <v>502</v>
      </c>
      <c r="K42" s="22"/>
      <c r="L42" s="22"/>
      <c r="M42" s="22"/>
      <c r="N42" s="22"/>
      <c r="O42" s="22"/>
      <c r="P42" s="22"/>
    </row>
    <row r="43" spans="1:16" ht="39" customHeight="1" thickBot="1" x14ac:dyDescent="0.2">
      <c r="A43" s="22"/>
      <c r="B43" s="40"/>
      <c r="C43" s="1177" t="s">
        <v>556</v>
      </c>
      <c r="D43" s="1178"/>
      <c r="E43" s="1179"/>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OX5xTR3zSjTHoAFP/SsRdeQuaHJ2l8cCyV0wHW1Nf8GqkqLy/VboPTC6L8leSThrxSkT08tF9Ki9QKtLXK5zw==" saltValue="lH58k81sp/XvkduwXPSP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1"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592</v>
      </c>
      <c r="L45" s="60">
        <v>658</v>
      </c>
      <c r="M45" s="60">
        <v>629</v>
      </c>
      <c r="N45" s="60">
        <v>665</v>
      </c>
      <c r="O45" s="61">
        <v>771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502</v>
      </c>
      <c r="L46" s="64" t="s">
        <v>502</v>
      </c>
      <c r="M46" s="64" t="s">
        <v>502</v>
      </c>
      <c r="N46" s="64" t="s">
        <v>502</v>
      </c>
      <c r="O46" s="65" t="s">
        <v>502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502</v>
      </c>
      <c r="L47" s="64" t="s">
        <v>502</v>
      </c>
      <c r="M47" s="64" t="s">
        <v>502</v>
      </c>
      <c r="N47" s="64" t="s">
        <v>502</v>
      </c>
      <c r="O47" s="65" t="s">
        <v>502</v>
      </c>
      <c r="P47" s="48"/>
      <c r="Q47" s="48"/>
      <c r="R47" s="48"/>
      <c r="S47" s="48"/>
      <c r="T47" s="48"/>
      <c r="U47" s="48"/>
    </row>
    <row r="48" spans="1:21" ht="30.75" customHeight="1" x14ac:dyDescent="0.15">
      <c r="A48" s="48"/>
      <c r="B48" s="1202"/>
      <c r="C48" s="1203"/>
      <c r="D48" s="62"/>
      <c r="E48" s="1184" t="s">
        <v>15</v>
      </c>
      <c r="F48" s="1184"/>
      <c r="G48" s="1184"/>
      <c r="H48" s="1184"/>
      <c r="I48" s="1184"/>
      <c r="J48" s="1185"/>
      <c r="K48" s="63">
        <v>119</v>
      </c>
      <c r="L48" s="64">
        <v>126</v>
      </c>
      <c r="M48" s="64">
        <v>121</v>
      </c>
      <c r="N48" s="64">
        <v>122</v>
      </c>
      <c r="O48" s="65">
        <v>123</v>
      </c>
      <c r="P48" s="48"/>
      <c r="Q48" s="48"/>
      <c r="R48" s="48"/>
      <c r="S48" s="48"/>
      <c r="T48" s="48"/>
      <c r="U48" s="48"/>
    </row>
    <row r="49" spans="1:21" ht="30.75" customHeight="1" x14ac:dyDescent="0.15">
      <c r="A49" s="48"/>
      <c r="B49" s="1202"/>
      <c r="C49" s="1203"/>
      <c r="D49" s="62"/>
      <c r="E49" s="1184" t="s">
        <v>16</v>
      </c>
      <c r="F49" s="1184"/>
      <c r="G49" s="1184"/>
      <c r="H49" s="1184"/>
      <c r="I49" s="1184"/>
      <c r="J49" s="1185"/>
      <c r="K49" s="63">
        <v>49</v>
      </c>
      <c r="L49" s="64">
        <v>31</v>
      </c>
      <c r="M49" s="64">
        <v>26</v>
      </c>
      <c r="N49" s="64">
        <v>29</v>
      </c>
      <c r="O49" s="65">
        <v>23</v>
      </c>
      <c r="P49" s="48"/>
      <c r="Q49" s="48"/>
      <c r="R49" s="48"/>
      <c r="S49" s="48"/>
      <c r="T49" s="48"/>
      <c r="U49" s="48"/>
    </row>
    <row r="50" spans="1:21" ht="30.75" customHeight="1" x14ac:dyDescent="0.15">
      <c r="A50" s="48"/>
      <c r="B50" s="1202"/>
      <c r="C50" s="1203"/>
      <c r="D50" s="62"/>
      <c r="E50" s="1184" t="s">
        <v>17</v>
      </c>
      <c r="F50" s="1184"/>
      <c r="G50" s="1184"/>
      <c r="H50" s="1184"/>
      <c r="I50" s="1184"/>
      <c r="J50" s="1185"/>
      <c r="K50" s="63">
        <v>0</v>
      </c>
      <c r="L50" s="64">
        <v>0</v>
      </c>
      <c r="M50" s="64">
        <v>1</v>
      </c>
      <c r="N50" s="64">
        <v>0</v>
      </c>
      <c r="O50" s="65">
        <v>1</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502</v>
      </c>
      <c r="L51" s="64" t="s">
        <v>502</v>
      </c>
      <c r="M51" s="64" t="s">
        <v>502</v>
      </c>
      <c r="N51" s="64">
        <v>1</v>
      </c>
      <c r="O51" s="65" t="s">
        <v>502</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792</v>
      </c>
      <c r="L52" s="64">
        <v>836</v>
      </c>
      <c r="M52" s="64">
        <v>767</v>
      </c>
      <c r="N52" s="64">
        <v>746</v>
      </c>
      <c r="O52" s="65">
        <v>744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-32</v>
      </c>
      <c r="L53" s="69">
        <v>-21</v>
      </c>
      <c r="M53" s="69">
        <v>10</v>
      </c>
      <c r="N53" s="69">
        <v>71</v>
      </c>
      <c r="O53" s="70">
        <v>174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GM8UoL3IOQOwstK4+NIPqybLEWSbnIPFXsZAaSJUaTcwzGqa8THc+c5ZrMhLTMjj5rAd4CxEOD3Asb3BZKNQ==" saltValue="okxJFpWn43UjVosWSob0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1"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L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20" t="s">
        <v>30</v>
      </c>
      <c r="C41" s="1221"/>
      <c r="D41" s="102"/>
      <c r="E41" s="1222" t="s">
        <v>31</v>
      </c>
      <c r="F41" s="1222"/>
      <c r="G41" s="1222"/>
      <c r="H41" s="1223"/>
      <c r="I41" s="358">
        <v>5570</v>
      </c>
      <c r="J41" s="359">
        <v>5251</v>
      </c>
      <c r="K41" s="359">
        <v>5350</v>
      </c>
      <c r="L41" s="359">
        <v>6609</v>
      </c>
      <c r="M41" s="360">
        <v>6567</v>
      </c>
    </row>
    <row r="42" spans="2:13" ht="27.75" customHeight="1" x14ac:dyDescent="0.15">
      <c r="B42" s="1210"/>
      <c r="C42" s="1211"/>
      <c r="D42" s="103"/>
      <c r="E42" s="1214" t="s">
        <v>32</v>
      </c>
      <c r="F42" s="1214"/>
      <c r="G42" s="1214"/>
      <c r="H42" s="1215"/>
      <c r="I42" s="361" t="s">
        <v>502</v>
      </c>
      <c r="J42" s="362" t="s">
        <v>502</v>
      </c>
      <c r="K42" s="362" t="s">
        <v>502</v>
      </c>
      <c r="L42" s="362" t="s">
        <v>502</v>
      </c>
      <c r="M42" s="363" t="s">
        <v>502</v>
      </c>
    </row>
    <row r="43" spans="2:13" ht="27.75" customHeight="1" x14ac:dyDescent="0.15">
      <c r="B43" s="1210"/>
      <c r="C43" s="1211"/>
      <c r="D43" s="103"/>
      <c r="E43" s="1214" t="s">
        <v>33</v>
      </c>
      <c r="F43" s="1214"/>
      <c r="G43" s="1214"/>
      <c r="H43" s="1215"/>
      <c r="I43" s="361">
        <v>1101</v>
      </c>
      <c r="J43" s="362">
        <v>1068</v>
      </c>
      <c r="K43" s="362">
        <v>975</v>
      </c>
      <c r="L43" s="362">
        <v>920</v>
      </c>
      <c r="M43" s="363">
        <v>496</v>
      </c>
    </row>
    <row r="44" spans="2:13" ht="27.75" customHeight="1" x14ac:dyDescent="0.15">
      <c r="B44" s="1210"/>
      <c r="C44" s="1211"/>
      <c r="D44" s="103"/>
      <c r="E44" s="1214" t="s">
        <v>34</v>
      </c>
      <c r="F44" s="1214"/>
      <c r="G44" s="1214"/>
      <c r="H44" s="1215"/>
      <c r="I44" s="361">
        <v>171</v>
      </c>
      <c r="J44" s="362">
        <v>142</v>
      </c>
      <c r="K44" s="362">
        <v>126</v>
      </c>
      <c r="L44" s="362">
        <v>105</v>
      </c>
      <c r="M44" s="363">
        <v>91</v>
      </c>
    </row>
    <row r="45" spans="2:13" ht="27.75" customHeight="1" x14ac:dyDescent="0.15">
      <c r="B45" s="1210"/>
      <c r="C45" s="1211"/>
      <c r="D45" s="103"/>
      <c r="E45" s="1214" t="s">
        <v>35</v>
      </c>
      <c r="F45" s="1214"/>
      <c r="G45" s="1214"/>
      <c r="H45" s="1215"/>
      <c r="I45" s="361">
        <v>1114</v>
      </c>
      <c r="J45" s="362">
        <v>1073</v>
      </c>
      <c r="K45" s="362">
        <v>1062</v>
      </c>
      <c r="L45" s="362">
        <v>1044</v>
      </c>
      <c r="M45" s="363">
        <v>1012</v>
      </c>
    </row>
    <row r="46" spans="2:13" ht="27.75" customHeight="1" x14ac:dyDescent="0.15">
      <c r="B46" s="1210"/>
      <c r="C46" s="1211"/>
      <c r="D46" s="104"/>
      <c r="E46" s="1214" t="s">
        <v>36</v>
      </c>
      <c r="F46" s="1214"/>
      <c r="G46" s="1214"/>
      <c r="H46" s="1215"/>
      <c r="I46" s="361" t="s">
        <v>502</v>
      </c>
      <c r="J46" s="362" t="s">
        <v>502</v>
      </c>
      <c r="K46" s="362" t="s">
        <v>502</v>
      </c>
      <c r="L46" s="362" t="s">
        <v>502</v>
      </c>
      <c r="M46" s="363" t="s">
        <v>502</v>
      </c>
    </row>
    <row r="47" spans="2:13" ht="27.75" customHeight="1" x14ac:dyDescent="0.15">
      <c r="B47" s="1210"/>
      <c r="C47" s="1211"/>
      <c r="D47" s="105"/>
      <c r="E47" s="1224" t="s">
        <v>37</v>
      </c>
      <c r="F47" s="1225"/>
      <c r="G47" s="1225"/>
      <c r="H47" s="1226"/>
      <c r="I47" s="361" t="s">
        <v>502</v>
      </c>
      <c r="J47" s="362" t="s">
        <v>502</v>
      </c>
      <c r="K47" s="362" t="s">
        <v>502</v>
      </c>
      <c r="L47" s="362" t="s">
        <v>502</v>
      </c>
      <c r="M47" s="363" t="s">
        <v>502</v>
      </c>
    </row>
    <row r="48" spans="2:13" ht="27.75" customHeight="1" x14ac:dyDescent="0.15">
      <c r="B48" s="1210"/>
      <c r="C48" s="1211"/>
      <c r="D48" s="103"/>
      <c r="E48" s="1214" t="s">
        <v>38</v>
      </c>
      <c r="F48" s="1214"/>
      <c r="G48" s="1214"/>
      <c r="H48" s="1215"/>
      <c r="I48" s="361" t="s">
        <v>502</v>
      </c>
      <c r="J48" s="362" t="s">
        <v>502</v>
      </c>
      <c r="K48" s="362" t="s">
        <v>502</v>
      </c>
      <c r="L48" s="362" t="s">
        <v>502</v>
      </c>
      <c r="M48" s="363" t="s">
        <v>502</v>
      </c>
    </row>
    <row r="49" spans="2:13" ht="27.75" customHeight="1" x14ac:dyDescent="0.15">
      <c r="B49" s="1212"/>
      <c r="C49" s="1213"/>
      <c r="D49" s="103"/>
      <c r="E49" s="1214" t="s">
        <v>39</v>
      </c>
      <c r="F49" s="1214"/>
      <c r="G49" s="1214"/>
      <c r="H49" s="1215"/>
      <c r="I49" s="361" t="s">
        <v>502</v>
      </c>
      <c r="J49" s="362" t="s">
        <v>502</v>
      </c>
      <c r="K49" s="362" t="s">
        <v>502</v>
      </c>
      <c r="L49" s="362" t="s">
        <v>502</v>
      </c>
      <c r="M49" s="363" t="s">
        <v>502</v>
      </c>
    </row>
    <row r="50" spans="2:13" ht="27.75" customHeight="1" x14ac:dyDescent="0.15">
      <c r="B50" s="1208" t="s">
        <v>40</v>
      </c>
      <c r="C50" s="1209"/>
      <c r="D50" s="106"/>
      <c r="E50" s="1214" t="s">
        <v>41</v>
      </c>
      <c r="F50" s="1214"/>
      <c r="G50" s="1214"/>
      <c r="H50" s="1215"/>
      <c r="I50" s="361">
        <v>6583</v>
      </c>
      <c r="J50" s="362">
        <v>6711</v>
      </c>
      <c r="K50" s="362">
        <v>6807</v>
      </c>
      <c r="L50" s="362">
        <v>6406</v>
      </c>
      <c r="M50" s="363">
        <v>6686</v>
      </c>
    </row>
    <row r="51" spans="2:13" ht="27.75" customHeight="1" x14ac:dyDescent="0.15">
      <c r="B51" s="1210"/>
      <c r="C51" s="1211"/>
      <c r="D51" s="103"/>
      <c r="E51" s="1214" t="s">
        <v>42</v>
      </c>
      <c r="F51" s="1214"/>
      <c r="G51" s="1214"/>
      <c r="H51" s="1215"/>
      <c r="I51" s="361">
        <v>434</v>
      </c>
      <c r="J51" s="362">
        <v>399</v>
      </c>
      <c r="K51" s="362">
        <v>361</v>
      </c>
      <c r="L51" s="362">
        <v>321</v>
      </c>
      <c r="M51" s="363">
        <v>272</v>
      </c>
    </row>
    <row r="52" spans="2:13" ht="27.75" customHeight="1" x14ac:dyDescent="0.15">
      <c r="B52" s="1212"/>
      <c r="C52" s="1213"/>
      <c r="D52" s="103"/>
      <c r="E52" s="1214" t="s">
        <v>43</v>
      </c>
      <c r="F52" s="1214"/>
      <c r="G52" s="1214"/>
      <c r="H52" s="1215"/>
      <c r="I52" s="361">
        <v>6317</v>
      </c>
      <c r="J52" s="362">
        <v>6053</v>
      </c>
      <c r="K52" s="362">
        <v>6025</v>
      </c>
      <c r="L52" s="362">
        <v>6237</v>
      </c>
      <c r="M52" s="363">
        <v>6241</v>
      </c>
    </row>
    <row r="53" spans="2:13" ht="27.75" customHeight="1" thickBot="1" x14ac:dyDescent="0.2">
      <c r="B53" s="1216" t="s">
        <v>44</v>
      </c>
      <c r="C53" s="1217"/>
      <c r="D53" s="107"/>
      <c r="E53" s="1218" t="s">
        <v>45</v>
      </c>
      <c r="F53" s="1218"/>
      <c r="G53" s="1218"/>
      <c r="H53" s="1219"/>
      <c r="I53" s="364">
        <v>-5377</v>
      </c>
      <c r="J53" s="365">
        <v>-5628</v>
      </c>
      <c r="K53" s="365">
        <v>-5681</v>
      </c>
      <c r="L53" s="365">
        <v>-4285</v>
      </c>
      <c r="M53" s="366">
        <v>-5033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cuYV1E96IaO/T7R8TUmmfm8pZxWFQqC6Te06RVZLtVth8FXvpODUEKhFSyoLnBLBCAnl2LxJ/mZSpnUlBUpfg==" saltValue="3Yo8SLwlqDNGFbB1pTJd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1"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H57" sqref="A57:XFD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546</v>
      </c>
      <c r="G54" s="116" t="s">
        <v>547</v>
      </c>
      <c r="H54" s="117" t="s">
        <v>548</v>
      </c>
    </row>
    <row r="55" spans="2:8" ht="52.5" customHeight="1" x14ac:dyDescent="0.15">
      <c r="B55" s="118"/>
      <c r="C55" s="1235" t="s">
        <v>48</v>
      </c>
      <c r="D55" s="1235"/>
      <c r="E55" s="1236"/>
      <c r="F55" s="119">
        <v>599</v>
      </c>
      <c r="G55" s="119">
        <v>601</v>
      </c>
      <c r="H55" s="120">
        <v>639</v>
      </c>
    </row>
    <row r="56" spans="2:8" ht="52.5" customHeight="1" x14ac:dyDescent="0.15">
      <c r="B56" s="121"/>
      <c r="C56" s="1237" t="s">
        <v>49</v>
      </c>
      <c r="D56" s="1237"/>
      <c r="E56" s="1238"/>
      <c r="F56" s="122">
        <v>328</v>
      </c>
      <c r="G56" s="122">
        <v>329</v>
      </c>
      <c r="H56" s="123">
        <v>329</v>
      </c>
    </row>
    <row r="57" spans="2:8" ht="53.25" customHeight="1" x14ac:dyDescent="0.15">
      <c r="B57" s="121"/>
      <c r="C57" s="1239" t="s">
        <v>50</v>
      </c>
      <c r="D57" s="1239"/>
      <c r="E57" s="1240"/>
      <c r="F57" s="124">
        <v>5639</v>
      </c>
      <c r="G57" s="124">
        <v>5488</v>
      </c>
      <c r="H57" s="125">
        <v>5736</v>
      </c>
    </row>
    <row r="58" spans="2:8" ht="45.75" customHeight="1" x14ac:dyDescent="0.15">
      <c r="B58" s="126"/>
      <c r="C58" s="1227" t="s">
        <v>575</v>
      </c>
      <c r="D58" s="1228"/>
      <c r="E58" s="1229"/>
      <c r="F58" s="127">
        <v>3009</v>
      </c>
      <c r="G58" s="127">
        <v>2951</v>
      </c>
      <c r="H58" s="128">
        <v>2955</v>
      </c>
    </row>
    <row r="59" spans="2:8" ht="45.75" customHeight="1" x14ac:dyDescent="0.15">
      <c r="B59" s="126"/>
      <c r="C59" s="1227" t="s">
        <v>576</v>
      </c>
      <c r="D59" s="1228"/>
      <c r="E59" s="1229"/>
      <c r="F59" s="127">
        <v>1488</v>
      </c>
      <c r="G59" s="127">
        <v>1232</v>
      </c>
      <c r="H59" s="128">
        <v>1075</v>
      </c>
    </row>
    <row r="60" spans="2:8" ht="45.75" customHeight="1" x14ac:dyDescent="0.15">
      <c r="B60" s="126"/>
      <c r="C60" s="1227" t="s">
        <v>577</v>
      </c>
      <c r="D60" s="1228"/>
      <c r="E60" s="1229"/>
      <c r="F60" s="127">
        <v>373</v>
      </c>
      <c r="G60" s="127">
        <v>359</v>
      </c>
      <c r="H60" s="128">
        <v>554</v>
      </c>
    </row>
    <row r="61" spans="2:8" ht="45.75" customHeight="1" x14ac:dyDescent="0.15">
      <c r="B61" s="126"/>
      <c r="C61" s="1227" t="s">
        <v>578</v>
      </c>
      <c r="D61" s="1228"/>
      <c r="E61" s="1229"/>
      <c r="F61" s="127">
        <v>253</v>
      </c>
      <c r="G61" s="127">
        <v>332</v>
      </c>
      <c r="H61" s="128">
        <v>421</v>
      </c>
    </row>
    <row r="62" spans="2:8" ht="45.75" customHeight="1" thickBot="1" x14ac:dyDescent="0.2">
      <c r="B62" s="129"/>
      <c r="C62" s="1230" t="s">
        <v>579</v>
      </c>
      <c r="D62" s="1231"/>
      <c r="E62" s="1232"/>
      <c r="F62" s="130">
        <v>288</v>
      </c>
      <c r="G62" s="130">
        <v>288</v>
      </c>
      <c r="H62" s="131">
        <v>396</v>
      </c>
    </row>
    <row r="63" spans="2:8" ht="52.5" customHeight="1" thickBot="1" x14ac:dyDescent="0.2">
      <c r="B63" s="132"/>
      <c r="C63" s="1233" t="s">
        <v>51</v>
      </c>
      <c r="D63" s="1233"/>
      <c r="E63" s="1234"/>
      <c r="F63" s="133">
        <v>6567</v>
      </c>
      <c r="G63" s="133">
        <v>6418</v>
      </c>
      <c r="H63" s="134">
        <v>6704</v>
      </c>
    </row>
    <row r="64" spans="2:8" x14ac:dyDescent="0.15"/>
  </sheetData>
  <sheetProtection algorithmName="SHA-512" hashValue="u+15kmwhk9dp9x8fbfspVGW0bjuA2cxi8xT0n4rU2HmvxLcLFuzTRbM1Ryf2EhnDgPPMww7j+LLjG0abcht/AA==" saltValue="5/l8X7kQ9YsXwI5RnVR7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1" orientation="portrait"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541</v>
      </c>
      <c r="G2" s="148"/>
      <c r="H2" s="149"/>
    </row>
    <row r="3" spans="1:8" x14ac:dyDescent="0.15">
      <c r="A3" s="145" t="s">
        <v>534</v>
      </c>
      <c r="B3" s="150"/>
      <c r="C3" s="151"/>
      <c r="D3" s="152">
        <v>112396</v>
      </c>
      <c r="E3" s="153"/>
      <c r="F3" s="154">
        <v>202870</v>
      </c>
      <c r="G3" s="155"/>
      <c r="H3" s="156"/>
    </row>
    <row r="4" spans="1:8" x14ac:dyDescent="0.15">
      <c r="A4" s="157"/>
      <c r="B4" s="158"/>
      <c r="C4" s="159"/>
      <c r="D4" s="160">
        <v>84080</v>
      </c>
      <c r="E4" s="161"/>
      <c r="F4" s="162">
        <v>79735</v>
      </c>
      <c r="G4" s="163"/>
      <c r="H4" s="164"/>
    </row>
    <row r="5" spans="1:8" x14ac:dyDescent="0.15">
      <c r="A5" s="145" t="s">
        <v>536</v>
      </c>
      <c r="B5" s="150"/>
      <c r="C5" s="151"/>
      <c r="D5" s="152">
        <v>120563</v>
      </c>
      <c r="E5" s="153"/>
      <c r="F5" s="154">
        <v>167497</v>
      </c>
      <c r="G5" s="155"/>
      <c r="H5" s="156"/>
    </row>
    <row r="6" spans="1:8" x14ac:dyDescent="0.15">
      <c r="A6" s="157"/>
      <c r="B6" s="158"/>
      <c r="C6" s="159"/>
      <c r="D6" s="160">
        <v>94975</v>
      </c>
      <c r="E6" s="161"/>
      <c r="F6" s="162">
        <v>82571</v>
      </c>
      <c r="G6" s="163"/>
      <c r="H6" s="164"/>
    </row>
    <row r="7" spans="1:8" x14ac:dyDescent="0.15">
      <c r="A7" s="145" t="s">
        <v>537</v>
      </c>
      <c r="B7" s="150"/>
      <c r="C7" s="151"/>
      <c r="D7" s="152">
        <v>220324</v>
      </c>
      <c r="E7" s="153"/>
      <c r="F7" s="154">
        <v>190274</v>
      </c>
      <c r="G7" s="155"/>
      <c r="H7" s="156"/>
    </row>
    <row r="8" spans="1:8" x14ac:dyDescent="0.15">
      <c r="A8" s="157"/>
      <c r="B8" s="158"/>
      <c r="C8" s="159"/>
      <c r="D8" s="160">
        <v>182466</v>
      </c>
      <c r="E8" s="161"/>
      <c r="F8" s="162">
        <v>88584</v>
      </c>
      <c r="G8" s="163"/>
      <c r="H8" s="164"/>
    </row>
    <row r="9" spans="1:8" x14ac:dyDescent="0.15">
      <c r="A9" s="145" t="s">
        <v>538</v>
      </c>
      <c r="B9" s="150"/>
      <c r="C9" s="151"/>
      <c r="D9" s="152">
        <v>450130</v>
      </c>
      <c r="E9" s="153"/>
      <c r="F9" s="154">
        <v>200194</v>
      </c>
      <c r="G9" s="155"/>
      <c r="H9" s="156"/>
    </row>
    <row r="10" spans="1:8" x14ac:dyDescent="0.15">
      <c r="A10" s="157"/>
      <c r="B10" s="158"/>
      <c r="C10" s="159"/>
      <c r="D10" s="160">
        <v>366458</v>
      </c>
      <c r="E10" s="161"/>
      <c r="F10" s="162">
        <v>106422</v>
      </c>
      <c r="G10" s="163"/>
      <c r="H10" s="164"/>
    </row>
    <row r="11" spans="1:8" x14ac:dyDescent="0.15">
      <c r="A11" s="145" t="s">
        <v>539</v>
      </c>
      <c r="B11" s="150"/>
      <c r="C11" s="151"/>
      <c r="D11" s="152">
        <v>215037</v>
      </c>
      <c r="E11" s="153"/>
      <c r="F11" s="154">
        <v>196914</v>
      </c>
      <c r="G11" s="155"/>
      <c r="H11" s="156"/>
    </row>
    <row r="12" spans="1:8" x14ac:dyDescent="0.15">
      <c r="A12" s="157"/>
      <c r="B12" s="158"/>
      <c r="C12" s="165"/>
      <c r="D12" s="160">
        <v>175875</v>
      </c>
      <c r="E12" s="161"/>
      <c r="F12" s="162">
        <v>98966</v>
      </c>
      <c r="G12" s="163"/>
      <c r="H12" s="164"/>
    </row>
    <row r="13" spans="1:8" x14ac:dyDescent="0.15">
      <c r="A13" s="145"/>
      <c r="B13" s="150"/>
      <c r="C13" s="166"/>
      <c r="D13" s="167">
        <v>223690</v>
      </c>
      <c r="E13" s="168"/>
      <c r="F13" s="169">
        <v>191550</v>
      </c>
      <c r="G13" s="170"/>
      <c r="H13" s="156"/>
    </row>
    <row r="14" spans="1:8" x14ac:dyDescent="0.15">
      <c r="A14" s="157"/>
      <c r="B14" s="158"/>
      <c r="C14" s="159"/>
      <c r="D14" s="160">
        <v>180771</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6.33</v>
      </c>
      <c r="C19" s="171">
        <f>ROUND(VALUE(SUBSTITUTE(実質収支比率等に係る経年分析!G$48,"▲","-")),2)</f>
        <v>6.23</v>
      </c>
      <c r="D19" s="171">
        <f>ROUND(VALUE(SUBSTITUTE(実質収支比率等に係る経年分析!H$48,"▲","-")),2)</f>
        <v>5.76</v>
      </c>
      <c r="E19" s="171">
        <f>ROUND(VALUE(SUBSTITUTE(実質収支比率等に係る経年分析!I$48,"▲","-")),2)</f>
        <v>6.28</v>
      </c>
      <c r="F19" s="171">
        <f>ROUND(VALUE(SUBSTITUTE(実質収支比率等に係る経年分析!J$48,"▲","-")),2)</f>
        <v>9.1300000000000008</v>
      </c>
    </row>
    <row r="20" spans="1:11" x14ac:dyDescent="0.15">
      <c r="A20" s="171" t="s">
        <v>55</v>
      </c>
      <c r="B20" s="171">
        <f>ROUND(VALUE(SUBSTITUTE(実質収支比率等に係る経年分析!F$47,"▲","-")),2)</f>
        <v>11.94</v>
      </c>
      <c r="C20" s="171">
        <f>ROUND(VALUE(SUBSTITUTE(実質収支比率等に係る経年分析!G$47,"▲","-")),2)</f>
        <v>11.89</v>
      </c>
      <c r="D20" s="171">
        <f>ROUND(VALUE(SUBSTITUTE(実質収支比率等に係る経年分析!H$47,"▲","-")),2)</f>
        <v>14.98</v>
      </c>
      <c r="E20" s="171">
        <f>ROUND(VALUE(SUBSTITUTE(実質収支比率等に係る経年分析!I$47,"▲","-")),2)</f>
        <v>15.01</v>
      </c>
      <c r="F20" s="171">
        <f>ROUND(VALUE(SUBSTITUTE(実質収支比率等に係る経年分析!J$47,"▲","-")),2)</f>
        <v>15.01</v>
      </c>
    </row>
    <row r="21" spans="1:11" x14ac:dyDescent="0.15">
      <c r="A21" s="171" t="s">
        <v>56</v>
      </c>
      <c r="B21" s="171">
        <f>IF(ISNUMBER(VALUE(SUBSTITUTE(実質収支比率等に係る経年分析!F$49,"▲","-"))),ROUND(VALUE(SUBSTITUTE(実質収支比率等に係る経年分析!F$49,"▲","-")),2),NA())</f>
        <v>-8.08</v>
      </c>
      <c r="C21" s="171">
        <f>IF(ISNUMBER(VALUE(SUBSTITUTE(実質収支比率等に係る経年分析!G$49,"▲","-"))),ROUND(VALUE(SUBSTITUTE(実質収支比率等に係る経年分析!G$49,"▲","-")),2),NA())</f>
        <v>4.7699999999999996</v>
      </c>
      <c r="D21" s="171">
        <f>IF(ISNUMBER(VALUE(SUBSTITUTE(実質収支比率等に係る経年分析!H$49,"▲","-"))),ROUND(VALUE(SUBSTITUTE(実質収支比率等に係る経年分析!H$49,"▲","-")),2),NA())</f>
        <v>6.29</v>
      </c>
      <c r="E21" s="171">
        <f>IF(ISNUMBER(VALUE(SUBSTITUTE(実質収支比率等に係る経年分析!I$49,"▲","-"))),ROUND(VALUE(SUBSTITUTE(実質収支比率等に係る経年分析!I$49,"▲","-")),2),NA())</f>
        <v>7.46</v>
      </c>
      <c r="F21" s="171">
        <f>IF(ISNUMBER(VALUE(SUBSTITUTE(実質収支比率等に係る経年分析!J$49,"▲","-"))),ROUND(VALUE(SUBSTITUTE(実質収支比率等に係る経年分析!J$49,"▲","-")),2),NA())</f>
        <v>8.56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9.1300000000000008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792</v>
      </c>
      <c r="E42" s="173"/>
      <c r="F42" s="173"/>
      <c r="G42" s="173">
        <f>'実質公債費比率（分子）の構造'!L$52</f>
        <v>836</v>
      </c>
      <c r="H42" s="173"/>
      <c r="I42" s="173"/>
      <c r="J42" s="173">
        <f>'実質公債費比率（分子）の構造'!M$52</f>
        <v>767</v>
      </c>
      <c r="K42" s="173"/>
      <c r="L42" s="173"/>
      <c r="M42" s="173">
        <f>'実質公債費比率（分子）の構造'!N$52</f>
        <v>746</v>
      </c>
      <c r="N42" s="173"/>
      <c r="O42" s="173"/>
      <c r="P42" s="173">
        <f>'実質公債費比率（分子）の構造'!O$52</f>
        <v>744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1</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1</v>
      </c>
      <c r="I44" s="173"/>
      <c r="J44" s="173"/>
      <c r="K44" s="173">
        <f>'実質公債費比率（分子）の構造'!N$50</f>
        <v>0</v>
      </c>
      <c r="L44" s="173"/>
      <c r="M44" s="173"/>
      <c r="N44" s="173">
        <f>'実質公債費比率（分子）の構造'!O$50</f>
        <v>1</v>
      </c>
      <c r="O44" s="173"/>
      <c r="P44" s="173"/>
    </row>
    <row r="45" spans="1:16" x14ac:dyDescent="0.15">
      <c r="A45" s="173" t="s">
        <v>66</v>
      </c>
      <c r="B45" s="173">
        <f>'実質公債費比率（分子）の構造'!K$49</f>
        <v>49</v>
      </c>
      <c r="C45" s="173"/>
      <c r="D45" s="173"/>
      <c r="E45" s="173">
        <f>'実質公債費比率（分子）の構造'!L$49</f>
        <v>31</v>
      </c>
      <c r="F45" s="173"/>
      <c r="G45" s="173"/>
      <c r="H45" s="173">
        <f>'実質公債費比率（分子）の構造'!M$49</f>
        <v>26</v>
      </c>
      <c r="I45" s="173"/>
      <c r="J45" s="173"/>
      <c r="K45" s="173">
        <f>'実質公債費比率（分子）の構造'!N$49</f>
        <v>29</v>
      </c>
      <c r="L45" s="173"/>
      <c r="M45" s="173"/>
      <c r="N45" s="173">
        <f>'実質公債費比率（分子）の構造'!O$49</f>
        <v>23</v>
      </c>
      <c r="O45" s="173"/>
      <c r="P45" s="173"/>
    </row>
    <row r="46" spans="1:16" x14ac:dyDescent="0.15">
      <c r="A46" s="173" t="s">
        <v>67</v>
      </c>
      <c r="B46" s="173">
        <f>'実質公債費比率（分子）の構造'!K$48</f>
        <v>119</v>
      </c>
      <c r="C46" s="173"/>
      <c r="D46" s="173"/>
      <c r="E46" s="173">
        <f>'実質公債費比率（分子）の構造'!L$48</f>
        <v>126</v>
      </c>
      <c r="F46" s="173"/>
      <c r="G46" s="173"/>
      <c r="H46" s="173">
        <f>'実質公債費比率（分子）の構造'!M$48</f>
        <v>121</v>
      </c>
      <c r="I46" s="173"/>
      <c r="J46" s="173"/>
      <c r="K46" s="173">
        <f>'実質公債費比率（分子）の構造'!N$48</f>
        <v>122</v>
      </c>
      <c r="L46" s="173"/>
      <c r="M46" s="173"/>
      <c r="N46" s="173">
        <f>'実質公債費比率（分子）の構造'!O$48</f>
        <v>123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592</v>
      </c>
      <c r="C49" s="173"/>
      <c r="D49" s="173"/>
      <c r="E49" s="173">
        <f>'実質公債費比率（分子）の構造'!L$45</f>
        <v>658</v>
      </c>
      <c r="F49" s="173"/>
      <c r="G49" s="173"/>
      <c r="H49" s="173">
        <f>'実質公債費比率（分子）の構造'!M$45</f>
        <v>629</v>
      </c>
      <c r="I49" s="173"/>
      <c r="J49" s="173"/>
      <c r="K49" s="173">
        <f>'実質公債費比率（分子）の構造'!N$45</f>
        <v>665</v>
      </c>
      <c r="L49" s="173"/>
      <c r="M49" s="173"/>
      <c r="N49" s="173">
        <f>'実質公債費比率（分子）の構造'!O$45</f>
        <v>771</v>
      </c>
      <c r="O49" s="173"/>
      <c r="P49" s="173"/>
    </row>
    <row r="50" spans="1:16" x14ac:dyDescent="0.15">
      <c r="A50" s="173" t="s">
        <v>71</v>
      </c>
      <c r="B50" s="173" t="e">
        <f>NA()</f>
        <v>#N/A</v>
      </c>
      <c r="C50" s="173">
        <f>IF(ISNUMBER('実質公債費比率（分子）の構造'!K$53),'実質公債費比率（分子）の構造'!K$53,NA())</f>
        <v>-32</v>
      </c>
      <c r="D50" s="173" t="e">
        <f>NA()</f>
        <v>#N/A</v>
      </c>
      <c r="E50" s="173" t="e">
        <f>NA()</f>
        <v>#N/A</v>
      </c>
      <c r="F50" s="173">
        <f>IF(ISNUMBER('実質公債費比率（分子）の構造'!L$53),'実質公債費比率（分子）の構造'!L$53,NA())</f>
        <v>-21</v>
      </c>
      <c r="G50" s="173" t="e">
        <f>NA()</f>
        <v>#N/A</v>
      </c>
      <c r="H50" s="173" t="e">
        <f>NA()</f>
        <v>#N/A</v>
      </c>
      <c r="I50" s="173">
        <f>IF(ISNUMBER('実質公債費比率（分子）の構造'!M$53),'実質公債費比率（分子）の構造'!M$53,NA())</f>
        <v>10</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174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6317</v>
      </c>
      <c r="E56" s="172"/>
      <c r="F56" s="172"/>
      <c r="G56" s="172">
        <f>'将来負担比率（分子）の構造'!J$52</f>
        <v>6053</v>
      </c>
      <c r="H56" s="172"/>
      <c r="I56" s="172"/>
      <c r="J56" s="172">
        <f>'将来負担比率（分子）の構造'!K$52</f>
        <v>6025</v>
      </c>
      <c r="K56" s="172"/>
      <c r="L56" s="172"/>
      <c r="M56" s="172">
        <f>'将来負担比率（分子）の構造'!L$52</f>
        <v>6237</v>
      </c>
      <c r="N56" s="172"/>
      <c r="O56" s="172"/>
      <c r="P56" s="172">
        <f>'将来負担比率（分子）の構造'!M$52</f>
        <v>6241</v>
      </c>
    </row>
    <row r="57" spans="1:16" x14ac:dyDescent="0.15">
      <c r="A57" s="172" t="s">
        <v>42</v>
      </c>
      <c r="B57" s="172"/>
      <c r="C57" s="172"/>
      <c r="D57" s="172">
        <f>'将来負担比率（分子）の構造'!I$51</f>
        <v>434</v>
      </c>
      <c r="E57" s="172"/>
      <c r="F57" s="172"/>
      <c r="G57" s="172">
        <f>'将来負担比率（分子）の構造'!J$51</f>
        <v>399</v>
      </c>
      <c r="H57" s="172"/>
      <c r="I57" s="172"/>
      <c r="J57" s="172">
        <f>'将来負担比率（分子）の構造'!K$51</f>
        <v>361</v>
      </c>
      <c r="K57" s="172"/>
      <c r="L57" s="172"/>
      <c r="M57" s="172">
        <f>'将来負担比率（分子）の構造'!L$51</f>
        <v>321</v>
      </c>
      <c r="N57" s="172"/>
      <c r="O57" s="172"/>
      <c r="P57" s="172">
        <f>'将来負担比率（分子）の構造'!M$51</f>
        <v>272</v>
      </c>
    </row>
    <row r="58" spans="1:16" x14ac:dyDescent="0.15">
      <c r="A58" s="172" t="s">
        <v>41</v>
      </c>
      <c r="B58" s="172"/>
      <c r="C58" s="172"/>
      <c r="D58" s="172">
        <f>'将来負担比率（分子）の構造'!I$50</f>
        <v>6583</v>
      </c>
      <c r="E58" s="172"/>
      <c r="F58" s="172"/>
      <c r="G58" s="172">
        <f>'将来負担比率（分子）の構造'!J$50</f>
        <v>6711</v>
      </c>
      <c r="H58" s="172"/>
      <c r="I58" s="172"/>
      <c r="J58" s="172">
        <f>'将来負担比率（分子）の構造'!K$50</f>
        <v>6807</v>
      </c>
      <c r="K58" s="172"/>
      <c r="L58" s="172"/>
      <c r="M58" s="172">
        <f>'将来負担比率（分子）の構造'!L$50</f>
        <v>6406</v>
      </c>
      <c r="N58" s="172"/>
      <c r="O58" s="172"/>
      <c r="P58" s="172">
        <f>'将来負担比率（分子）の構造'!M$50</f>
        <v>6686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1114</v>
      </c>
      <c r="C62" s="172"/>
      <c r="D62" s="172"/>
      <c r="E62" s="172">
        <f>'将来負担比率（分子）の構造'!J$45</f>
        <v>1073</v>
      </c>
      <c r="F62" s="172"/>
      <c r="G62" s="172"/>
      <c r="H62" s="172">
        <f>'将来負担比率（分子）の構造'!K$45</f>
        <v>1062</v>
      </c>
      <c r="I62" s="172"/>
      <c r="J62" s="172"/>
      <c r="K62" s="172">
        <f>'将来負担比率（分子）の構造'!L$45</f>
        <v>1044</v>
      </c>
      <c r="L62" s="172"/>
      <c r="M62" s="172"/>
      <c r="N62" s="172">
        <f>'将来負担比率（分子）の構造'!M$45</f>
        <v>1012</v>
      </c>
      <c r="O62" s="172"/>
      <c r="P62" s="172"/>
    </row>
    <row r="63" spans="1:16" x14ac:dyDescent="0.15">
      <c r="A63" s="172" t="s">
        <v>34</v>
      </c>
      <c r="B63" s="172">
        <f>'将来負担比率（分子）の構造'!I$44</f>
        <v>171</v>
      </c>
      <c r="C63" s="172"/>
      <c r="D63" s="172"/>
      <c r="E63" s="172">
        <f>'将来負担比率（分子）の構造'!J$44</f>
        <v>142</v>
      </c>
      <c r="F63" s="172"/>
      <c r="G63" s="172"/>
      <c r="H63" s="172">
        <f>'将来負担比率（分子）の構造'!K$44</f>
        <v>126</v>
      </c>
      <c r="I63" s="172"/>
      <c r="J63" s="172"/>
      <c r="K63" s="172">
        <f>'将来負担比率（分子）の構造'!L$44</f>
        <v>105</v>
      </c>
      <c r="L63" s="172"/>
      <c r="M63" s="172"/>
      <c r="N63" s="172">
        <f>'将来負担比率（分子）の構造'!M$44</f>
        <v>91</v>
      </c>
      <c r="O63" s="172"/>
      <c r="P63" s="172"/>
    </row>
    <row r="64" spans="1:16" x14ac:dyDescent="0.15">
      <c r="A64" s="172" t="s">
        <v>33</v>
      </c>
      <c r="B64" s="172">
        <f>'将来負担比率（分子）の構造'!I$43</f>
        <v>1101</v>
      </c>
      <c r="C64" s="172"/>
      <c r="D64" s="172"/>
      <c r="E64" s="172">
        <f>'将来負担比率（分子）の構造'!J$43</f>
        <v>1068</v>
      </c>
      <c r="F64" s="172"/>
      <c r="G64" s="172"/>
      <c r="H64" s="172">
        <f>'将来負担比率（分子）の構造'!K$43</f>
        <v>975</v>
      </c>
      <c r="I64" s="172"/>
      <c r="J64" s="172"/>
      <c r="K64" s="172">
        <f>'将来負担比率（分子）の構造'!L$43</f>
        <v>920</v>
      </c>
      <c r="L64" s="172"/>
      <c r="M64" s="172"/>
      <c r="N64" s="172">
        <f>'将来負担比率（分子）の構造'!M$43</f>
        <v>496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5570</v>
      </c>
      <c r="C66" s="172"/>
      <c r="D66" s="172"/>
      <c r="E66" s="172">
        <f>'将来負担比率（分子）の構造'!J$41</f>
        <v>5251</v>
      </c>
      <c r="F66" s="172"/>
      <c r="G66" s="172"/>
      <c r="H66" s="172">
        <f>'将来負担比率（分子）の構造'!K$41</f>
        <v>5350</v>
      </c>
      <c r="I66" s="172"/>
      <c r="J66" s="172"/>
      <c r="K66" s="172">
        <f>'将来負担比率（分子）の構造'!L$41</f>
        <v>6609</v>
      </c>
      <c r="L66" s="172"/>
      <c r="M66" s="172"/>
      <c r="N66" s="172">
        <f>'将来負担比率（分子）の構造'!M$41</f>
        <v>6567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599</v>
      </c>
      <c r="C72" s="176">
        <f>基金残高に係る経年分析!G55</f>
        <v>601</v>
      </c>
      <c r="D72" s="176">
        <f>基金残高に係る経年分析!H55</f>
        <v>639</v>
      </c>
    </row>
    <row r="73" spans="1:16" x14ac:dyDescent="0.15">
      <c r="A73" s="175" t="s">
        <v>78</v>
      </c>
      <c r="B73" s="176">
        <f>基金残高に係る経年分析!F56</f>
        <v>328</v>
      </c>
      <c r="C73" s="176">
        <f>基金残高に係る経年分析!G56</f>
        <v>329</v>
      </c>
      <c r="D73" s="176">
        <f>基金残高に係る経年分析!H56</f>
        <v>329</v>
      </c>
    </row>
    <row r="74" spans="1:16" x14ac:dyDescent="0.15">
      <c r="A74" s="175" t="s">
        <v>79</v>
      </c>
      <c r="B74" s="176">
        <f>基金残高に係る経年分析!F57</f>
        <v>5639</v>
      </c>
      <c r="C74" s="176">
        <f>基金残高に係る経年分析!G57</f>
        <v>5488</v>
      </c>
      <c r="D74" s="176">
        <f>基金残高に係る経年分析!H57</f>
        <v>5736</v>
      </c>
    </row>
  </sheetData>
  <sheetProtection algorithmName="SHA-512" hashValue="ezDzgvzLts+8xSgrNOmFP3ASsNliGwrNx3+YorgCuU+krRPMskJKbVqQZtTVZrsNvgF2k3Xv/u/nXRwI4wTTcQ==" saltValue="u1X9TzkyNQxiUTnWjwUS1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7" t="s">
        <v>224</v>
      </c>
      <c r="C5" s="698"/>
      <c r="D5" s="698"/>
      <c r="E5" s="698"/>
      <c r="F5" s="698"/>
      <c r="G5" s="698"/>
      <c r="H5" s="698"/>
      <c r="I5" s="698"/>
      <c r="J5" s="698"/>
      <c r="K5" s="698"/>
      <c r="L5" s="698"/>
      <c r="M5" s="698"/>
      <c r="N5" s="698"/>
      <c r="O5" s="698"/>
      <c r="P5" s="698"/>
      <c r="Q5" s="699"/>
      <c r="R5" s="682">
        <v>601816</v>
      </c>
      <c r="S5" s="683"/>
      <c r="T5" s="683"/>
      <c r="U5" s="683"/>
      <c r="V5" s="683"/>
      <c r="W5" s="683"/>
      <c r="X5" s="683"/>
      <c r="Y5" s="726"/>
      <c r="Z5" s="744">
        <v>7.4</v>
      </c>
      <c r="AA5" s="744"/>
      <c r="AB5" s="744"/>
      <c r="AC5" s="744"/>
      <c r="AD5" s="745">
        <v>601816</v>
      </c>
      <c r="AE5" s="745"/>
      <c r="AF5" s="745"/>
      <c r="AG5" s="745"/>
      <c r="AH5" s="745"/>
      <c r="AI5" s="745"/>
      <c r="AJ5" s="745"/>
      <c r="AK5" s="745"/>
      <c r="AL5" s="727">
        <v>14.3</v>
      </c>
      <c r="AM5" s="702"/>
      <c r="AN5" s="702"/>
      <c r="AO5" s="728"/>
      <c r="AP5" s="697" t="s">
        <v>225</v>
      </c>
      <c r="AQ5" s="698"/>
      <c r="AR5" s="698"/>
      <c r="AS5" s="698"/>
      <c r="AT5" s="698"/>
      <c r="AU5" s="698"/>
      <c r="AV5" s="698"/>
      <c r="AW5" s="698"/>
      <c r="AX5" s="698"/>
      <c r="AY5" s="698"/>
      <c r="AZ5" s="698"/>
      <c r="BA5" s="698"/>
      <c r="BB5" s="698"/>
      <c r="BC5" s="698"/>
      <c r="BD5" s="698"/>
      <c r="BE5" s="698"/>
      <c r="BF5" s="699"/>
      <c r="BG5" s="629">
        <v>597805</v>
      </c>
      <c r="BH5" s="630"/>
      <c r="BI5" s="630"/>
      <c r="BJ5" s="630"/>
      <c r="BK5" s="630"/>
      <c r="BL5" s="630"/>
      <c r="BM5" s="630"/>
      <c r="BN5" s="631"/>
      <c r="BO5" s="656">
        <v>99.3</v>
      </c>
      <c r="BP5" s="656"/>
      <c r="BQ5" s="656"/>
      <c r="BR5" s="656"/>
      <c r="BS5" s="657" t="s">
        <v>226</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218</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15">
      <c r="B6" s="626" t="s">
        <v>230</v>
      </c>
      <c r="C6" s="627"/>
      <c r="D6" s="627"/>
      <c r="E6" s="627"/>
      <c r="F6" s="627"/>
      <c r="G6" s="627"/>
      <c r="H6" s="627"/>
      <c r="I6" s="627"/>
      <c r="J6" s="627"/>
      <c r="K6" s="627"/>
      <c r="L6" s="627"/>
      <c r="M6" s="627"/>
      <c r="N6" s="627"/>
      <c r="O6" s="627"/>
      <c r="P6" s="627"/>
      <c r="Q6" s="628"/>
      <c r="R6" s="629">
        <v>121435</v>
      </c>
      <c r="S6" s="630"/>
      <c r="T6" s="630"/>
      <c r="U6" s="630"/>
      <c r="V6" s="630"/>
      <c r="W6" s="630"/>
      <c r="X6" s="630"/>
      <c r="Y6" s="631"/>
      <c r="Z6" s="656">
        <v>1.5</v>
      </c>
      <c r="AA6" s="656"/>
      <c r="AB6" s="656"/>
      <c r="AC6" s="656"/>
      <c r="AD6" s="657">
        <v>121435</v>
      </c>
      <c r="AE6" s="657"/>
      <c r="AF6" s="657"/>
      <c r="AG6" s="657"/>
      <c r="AH6" s="657"/>
      <c r="AI6" s="657"/>
      <c r="AJ6" s="657"/>
      <c r="AK6" s="657"/>
      <c r="AL6" s="632">
        <v>2.9</v>
      </c>
      <c r="AM6" s="633"/>
      <c r="AN6" s="633"/>
      <c r="AO6" s="658"/>
      <c r="AP6" s="626" t="s">
        <v>231</v>
      </c>
      <c r="AQ6" s="627"/>
      <c r="AR6" s="627"/>
      <c r="AS6" s="627"/>
      <c r="AT6" s="627"/>
      <c r="AU6" s="627"/>
      <c r="AV6" s="627"/>
      <c r="AW6" s="627"/>
      <c r="AX6" s="627"/>
      <c r="AY6" s="627"/>
      <c r="AZ6" s="627"/>
      <c r="BA6" s="627"/>
      <c r="BB6" s="627"/>
      <c r="BC6" s="627"/>
      <c r="BD6" s="627"/>
      <c r="BE6" s="627"/>
      <c r="BF6" s="628"/>
      <c r="BG6" s="629">
        <v>597805</v>
      </c>
      <c r="BH6" s="630"/>
      <c r="BI6" s="630"/>
      <c r="BJ6" s="630"/>
      <c r="BK6" s="630"/>
      <c r="BL6" s="630"/>
      <c r="BM6" s="630"/>
      <c r="BN6" s="631"/>
      <c r="BO6" s="656">
        <v>99.3</v>
      </c>
      <c r="BP6" s="656"/>
      <c r="BQ6" s="656"/>
      <c r="BR6" s="656"/>
      <c r="BS6" s="657" t="s">
        <v>226</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70292</v>
      </c>
      <c r="CS6" s="630"/>
      <c r="CT6" s="630"/>
      <c r="CU6" s="630"/>
      <c r="CV6" s="630"/>
      <c r="CW6" s="630"/>
      <c r="CX6" s="630"/>
      <c r="CY6" s="631"/>
      <c r="CZ6" s="727">
        <v>0.9</v>
      </c>
      <c r="DA6" s="702"/>
      <c r="DB6" s="702"/>
      <c r="DC6" s="730"/>
      <c r="DD6" s="635" t="s">
        <v>130</v>
      </c>
      <c r="DE6" s="630"/>
      <c r="DF6" s="630"/>
      <c r="DG6" s="630"/>
      <c r="DH6" s="630"/>
      <c r="DI6" s="630"/>
      <c r="DJ6" s="630"/>
      <c r="DK6" s="630"/>
      <c r="DL6" s="630"/>
      <c r="DM6" s="630"/>
      <c r="DN6" s="630"/>
      <c r="DO6" s="630"/>
      <c r="DP6" s="631"/>
      <c r="DQ6" s="635">
        <v>70292</v>
      </c>
      <c r="DR6" s="630"/>
      <c r="DS6" s="630"/>
      <c r="DT6" s="630"/>
      <c r="DU6" s="630"/>
      <c r="DV6" s="630"/>
      <c r="DW6" s="630"/>
      <c r="DX6" s="630"/>
      <c r="DY6" s="630"/>
      <c r="DZ6" s="630"/>
      <c r="EA6" s="630"/>
      <c r="EB6" s="630"/>
      <c r="EC6" s="673"/>
    </row>
    <row r="7" spans="2:143" ht="11.25" customHeight="1" x14ac:dyDescent="0.15">
      <c r="B7" s="626" t="s">
        <v>233</v>
      </c>
      <c r="C7" s="627"/>
      <c r="D7" s="627"/>
      <c r="E7" s="627"/>
      <c r="F7" s="627"/>
      <c r="G7" s="627"/>
      <c r="H7" s="627"/>
      <c r="I7" s="627"/>
      <c r="J7" s="627"/>
      <c r="K7" s="627"/>
      <c r="L7" s="627"/>
      <c r="M7" s="627"/>
      <c r="N7" s="627"/>
      <c r="O7" s="627"/>
      <c r="P7" s="627"/>
      <c r="Q7" s="628"/>
      <c r="R7" s="629">
        <v>414</v>
      </c>
      <c r="S7" s="630"/>
      <c r="T7" s="630"/>
      <c r="U7" s="630"/>
      <c r="V7" s="630"/>
      <c r="W7" s="630"/>
      <c r="X7" s="630"/>
      <c r="Y7" s="631"/>
      <c r="Z7" s="656">
        <v>0</v>
      </c>
      <c r="AA7" s="656"/>
      <c r="AB7" s="656"/>
      <c r="AC7" s="656"/>
      <c r="AD7" s="657">
        <v>414</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307316</v>
      </c>
      <c r="BH7" s="630"/>
      <c r="BI7" s="630"/>
      <c r="BJ7" s="630"/>
      <c r="BK7" s="630"/>
      <c r="BL7" s="630"/>
      <c r="BM7" s="630"/>
      <c r="BN7" s="631"/>
      <c r="BO7" s="656">
        <v>51.1</v>
      </c>
      <c r="BP7" s="656"/>
      <c r="BQ7" s="656"/>
      <c r="BR7" s="656"/>
      <c r="BS7" s="657" t="s">
        <v>226</v>
      </c>
      <c r="BT7" s="657"/>
      <c r="BU7" s="657"/>
      <c r="BV7" s="657"/>
      <c r="BW7" s="657"/>
      <c r="BX7" s="657"/>
      <c r="BY7" s="657"/>
      <c r="BZ7" s="657"/>
      <c r="CA7" s="657"/>
      <c r="CB7" s="715"/>
      <c r="CD7" s="663" t="s">
        <v>235</v>
      </c>
      <c r="CE7" s="664"/>
      <c r="CF7" s="664"/>
      <c r="CG7" s="664"/>
      <c r="CH7" s="664"/>
      <c r="CI7" s="664"/>
      <c r="CJ7" s="664"/>
      <c r="CK7" s="664"/>
      <c r="CL7" s="664"/>
      <c r="CM7" s="664"/>
      <c r="CN7" s="664"/>
      <c r="CO7" s="664"/>
      <c r="CP7" s="664"/>
      <c r="CQ7" s="665"/>
      <c r="CR7" s="629">
        <v>1512746</v>
      </c>
      <c r="CS7" s="630"/>
      <c r="CT7" s="630"/>
      <c r="CU7" s="630"/>
      <c r="CV7" s="630"/>
      <c r="CW7" s="630"/>
      <c r="CX7" s="630"/>
      <c r="CY7" s="631"/>
      <c r="CZ7" s="656">
        <v>19.8</v>
      </c>
      <c r="DA7" s="656"/>
      <c r="DB7" s="656"/>
      <c r="DC7" s="656"/>
      <c r="DD7" s="635">
        <v>589105</v>
      </c>
      <c r="DE7" s="630"/>
      <c r="DF7" s="630"/>
      <c r="DG7" s="630"/>
      <c r="DH7" s="630"/>
      <c r="DI7" s="630"/>
      <c r="DJ7" s="630"/>
      <c r="DK7" s="630"/>
      <c r="DL7" s="630"/>
      <c r="DM7" s="630"/>
      <c r="DN7" s="630"/>
      <c r="DO7" s="630"/>
      <c r="DP7" s="631"/>
      <c r="DQ7" s="635">
        <v>596469</v>
      </c>
      <c r="DR7" s="630"/>
      <c r="DS7" s="630"/>
      <c r="DT7" s="630"/>
      <c r="DU7" s="630"/>
      <c r="DV7" s="630"/>
      <c r="DW7" s="630"/>
      <c r="DX7" s="630"/>
      <c r="DY7" s="630"/>
      <c r="DZ7" s="630"/>
      <c r="EA7" s="630"/>
      <c r="EB7" s="630"/>
      <c r="EC7" s="673"/>
    </row>
    <row r="8" spans="2:143" ht="11.25" customHeight="1" x14ac:dyDescent="0.15">
      <c r="B8" s="626" t="s">
        <v>236</v>
      </c>
      <c r="C8" s="627"/>
      <c r="D8" s="627"/>
      <c r="E8" s="627"/>
      <c r="F8" s="627"/>
      <c r="G8" s="627"/>
      <c r="H8" s="627"/>
      <c r="I8" s="627"/>
      <c r="J8" s="627"/>
      <c r="K8" s="627"/>
      <c r="L8" s="627"/>
      <c r="M8" s="627"/>
      <c r="N8" s="627"/>
      <c r="O8" s="627"/>
      <c r="P8" s="627"/>
      <c r="Q8" s="628"/>
      <c r="R8" s="629">
        <v>2128</v>
      </c>
      <c r="S8" s="630"/>
      <c r="T8" s="630"/>
      <c r="U8" s="630"/>
      <c r="V8" s="630"/>
      <c r="W8" s="630"/>
      <c r="X8" s="630"/>
      <c r="Y8" s="631"/>
      <c r="Z8" s="656">
        <v>0</v>
      </c>
      <c r="AA8" s="656"/>
      <c r="AB8" s="656"/>
      <c r="AC8" s="656"/>
      <c r="AD8" s="657">
        <v>2128</v>
      </c>
      <c r="AE8" s="657"/>
      <c r="AF8" s="657"/>
      <c r="AG8" s="657"/>
      <c r="AH8" s="657"/>
      <c r="AI8" s="657"/>
      <c r="AJ8" s="657"/>
      <c r="AK8" s="657"/>
      <c r="AL8" s="632">
        <v>0.1</v>
      </c>
      <c r="AM8" s="633"/>
      <c r="AN8" s="633"/>
      <c r="AO8" s="658"/>
      <c r="AP8" s="626" t="s">
        <v>237</v>
      </c>
      <c r="AQ8" s="627"/>
      <c r="AR8" s="627"/>
      <c r="AS8" s="627"/>
      <c r="AT8" s="627"/>
      <c r="AU8" s="627"/>
      <c r="AV8" s="627"/>
      <c r="AW8" s="627"/>
      <c r="AX8" s="627"/>
      <c r="AY8" s="627"/>
      <c r="AZ8" s="627"/>
      <c r="BA8" s="627"/>
      <c r="BB8" s="627"/>
      <c r="BC8" s="627"/>
      <c r="BD8" s="627"/>
      <c r="BE8" s="627"/>
      <c r="BF8" s="628"/>
      <c r="BG8" s="629">
        <v>10647</v>
      </c>
      <c r="BH8" s="630"/>
      <c r="BI8" s="630"/>
      <c r="BJ8" s="630"/>
      <c r="BK8" s="630"/>
      <c r="BL8" s="630"/>
      <c r="BM8" s="630"/>
      <c r="BN8" s="631"/>
      <c r="BO8" s="656">
        <v>1.8</v>
      </c>
      <c r="BP8" s="656"/>
      <c r="BQ8" s="656"/>
      <c r="BR8" s="656"/>
      <c r="BS8" s="657" t="s">
        <v>130</v>
      </c>
      <c r="BT8" s="657"/>
      <c r="BU8" s="657"/>
      <c r="BV8" s="657"/>
      <c r="BW8" s="657"/>
      <c r="BX8" s="657"/>
      <c r="BY8" s="657"/>
      <c r="BZ8" s="657"/>
      <c r="CA8" s="657"/>
      <c r="CB8" s="715"/>
      <c r="CD8" s="663" t="s">
        <v>238</v>
      </c>
      <c r="CE8" s="664"/>
      <c r="CF8" s="664"/>
      <c r="CG8" s="664"/>
      <c r="CH8" s="664"/>
      <c r="CI8" s="664"/>
      <c r="CJ8" s="664"/>
      <c r="CK8" s="664"/>
      <c r="CL8" s="664"/>
      <c r="CM8" s="664"/>
      <c r="CN8" s="664"/>
      <c r="CO8" s="664"/>
      <c r="CP8" s="664"/>
      <c r="CQ8" s="665"/>
      <c r="CR8" s="629">
        <v>1703844</v>
      </c>
      <c r="CS8" s="630"/>
      <c r="CT8" s="630"/>
      <c r="CU8" s="630"/>
      <c r="CV8" s="630"/>
      <c r="CW8" s="630"/>
      <c r="CX8" s="630"/>
      <c r="CY8" s="631"/>
      <c r="CZ8" s="656">
        <v>22.3</v>
      </c>
      <c r="DA8" s="656"/>
      <c r="DB8" s="656"/>
      <c r="DC8" s="656"/>
      <c r="DD8" s="635">
        <v>89090</v>
      </c>
      <c r="DE8" s="630"/>
      <c r="DF8" s="630"/>
      <c r="DG8" s="630"/>
      <c r="DH8" s="630"/>
      <c r="DI8" s="630"/>
      <c r="DJ8" s="630"/>
      <c r="DK8" s="630"/>
      <c r="DL8" s="630"/>
      <c r="DM8" s="630"/>
      <c r="DN8" s="630"/>
      <c r="DO8" s="630"/>
      <c r="DP8" s="631"/>
      <c r="DQ8" s="635">
        <v>1003329</v>
      </c>
      <c r="DR8" s="630"/>
      <c r="DS8" s="630"/>
      <c r="DT8" s="630"/>
      <c r="DU8" s="630"/>
      <c r="DV8" s="630"/>
      <c r="DW8" s="630"/>
      <c r="DX8" s="630"/>
      <c r="DY8" s="630"/>
      <c r="DZ8" s="630"/>
      <c r="EA8" s="630"/>
      <c r="EB8" s="630"/>
      <c r="EC8" s="673"/>
    </row>
    <row r="9" spans="2:143" ht="11.25" customHeight="1" x14ac:dyDescent="0.15">
      <c r="B9" s="626" t="s">
        <v>239</v>
      </c>
      <c r="C9" s="627"/>
      <c r="D9" s="627"/>
      <c r="E9" s="627"/>
      <c r="F9" s="627"/>
      <c r="G9" s="627"/>
      <c r="H9" s="627"/>
      <c r="I9" s="627"/>
      <c r="J9" s="627"/>
      <c r="K9" s="627"/>
      <c r="L9" s="627"/>
      <c r="M9" s="627"/>
      <c r="N9" s="627"/>
      <c r="O9" s="627"/>
      <c r="P9" s="627"/>
      <c r="Q9" s="628"/>
      <c r="R9" s="629">
        <v>2597</v>
      </c>
      <c r="S9" s="630"/>
      <c r="T9" s="630"/>
      <c r="U9" s="630"/>
      <c r="V9" s="630"/>
      <c r="W9" s="630"/>
      <c r="X9" s="630"/>
      <c r="Y9" s="631"/>
      <c r="Z9" s="656">
        <v>0</v>
      </c>
      <c r="AA9" s="656"/>
      <c r="AB9" s="656"/>
      <c r="AC9" s="656"/>
      <c r="AD9" s="657">
        <v>2597</v>
      </c>
      <c r="AE9" s="657"/>
      <c r="AF9" s="657"/>
      <c r="AG9" s="657"/>
      <c r="AH9" s="657"/>
      <c r="AI9" s="657"/>
      <c r="AJ9" s="657"/>
      <c r="AK9" s="657"/>
      <c r="AL9" s="632">
        <v>0.1</v>
      </c>
      <c r="AM9" s="633"/>
      <c r="AN9" s="633"/>
      <c r="AO9" s="658"/>
      <c r="AP9" s="626" t="s">
        <v>240</v>
      </c>
      <c r="AQ9" s="627"/>
      <c r="AR9" s="627"/>
      <c r="AS9" s="627"/>
      <c r="AT9" s="627"/>
      <c r="AU9" s="627"/>
      <c r="AV9" s="627"/>
      <c r="AW9" s="627"/>
      <c r="AX9" s="627"/>
      <c r="AY9" s="627"/>
      <c r="AZ9" s="627"/>
      <c r="BA9" s="627"/>
      <c r="BB9" s="627"/>
      <c r="BC9" s="627"/>
      <c r="BD9" s="627"/>
      <c r="BE9" s="627"/>
      <c r="BF9" s="628"/>
      <c r="BG9" s="629">
        <v>278741</v>
      </c>
      <c r="BH9" s="630"/>
      <c r="BI9" s="630"/>
      <c r="BJ9" s="630"/>
      <c r="BK9" s="630"/>
      <c r="BL9" s="630"/>
      <c r="BM9" s="630"/>
      <c r="BN9" s="631"/>
      <c r="BO9" s="656">
        <v>46.3</v>
      </c>
      <c r="BP9" s="656"/>
      <c r="BQ9" s="656"/>
      <c r="BR9" s="656"/>
      <c r="BS9" s="657" t="s">
        <v>130</v>
      </c>
      <c r="BT9" s="657"/>
      <c r="BU9" s="657"/>
      <c r="BV9" s="657"/>
      <c r="BW9" s="657"/>
      <c r="BX9" s="657"/>
      <c r="BY9" s="657"/>
      <c r="BZ9" s="657"/>
      <c r="CA9" s="657"/>
      <c r="CB9" s="715"/>
      <c r="CD9" s="663" t="s">
        <v>241</v>
      </c>
      <c r="CE9" s="664"/>
      <c r="CF9" s="664"/>
      <c r="CG9" s="664"/>
      <c r="CH9" s="664"/>
      <c r="CI9" s="664"/>
      <c r="CJ9" s="664"/>
      <c r="CK9" s="664"/>
      <c r="CL9" s="664"/>
      <c r="CM9" s="664"/>
      <c r="CN9" s="664"/>
      <c r="CO9" s="664"/>
      <c r="CP9" s="664"/>
      <c r="CQ9" s="665"/>
      <c r="CR9" s="629">
        <v>378262</v>
      </c>
      <c r="CS9" s="630"/>
      <c r="CT9" s="630"/>
      <c r="CU9" s="630"/>
      <c r="CV9" s="630"/>
      <c r="CW9" s="630"/>
      <c r="CX9" s="630"/>
      <c r="CY9" s="631"/>
      <c r="CZ9" s="656">
        <v>4.9000000000000004</v>
      </c>
      <c r="DA9" s="656"/>
      <c r="DB9" s="656"/>
      <c r="DC9" s="656"/>
      <c r="DD9" s="635">
        <v>1176</v>
      </c>
      <c r="DE9" s="630"/>
      <c r="DF9" s="630"/>
      <c r="DG9" s="630"/>
      <c r="DH9" s="630"/>
      <c r="DI9" s="630"/>
      <c r="DJ9" s="630"/>
      <c r="DK9" s="630"/>
      <c r="DL9" s="630"/>
      <c r="DM9" s="630"/>
      <c r="DN9" s="630"/>
      <c r="DO9" s="630"/>
      <c r="DP9" s="631"/>
      <c r="DQ9" s="635">
        <v>244543</v>
      </c>
      <c r="DR9" s="630"/>
      <c r="DS9" s="630"/>
      <c r="DT9" s="630"/>
      <c r="DU9" s="630"/>
      <c r="DV9" s="630"/>
      <c r="DW9" s="630"/>
      <c r="DX9" s="630"/>
      <c r="DY9" s="630"/>
      <c r="DZ9" s="630"/>
      <c r="EA9" s="630"/>
      <c r="EB9" s="630"/>
      <c r="EC9" s="673"/>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226</v>
      </c>
      <c r="AA10" s="656"/>
      <c r="AB10" s="656"/>
      <c r="AC10" s="656"/>
      <c r="AD10" s="657" t="s">
        <v>130</v>
      </c>
      <c r="AE10" s="657"/>
      <c r="AF10" s="657"/>
      <c r="AG10" s="657"/>
      <c r="AH10" s="657"/>
      <c r="AI10" s="657"/>
      <c r="AJ10" s="657"/>
      <c r="AK10" s="657"/>
      <c r="AL10" s="632" t="s">
        <v>130</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8369</v>
      </c>
      <c r="BH10" s="630"/>
      <c r="BI10" s="630"/>
      <c r="BJ10" s="630"/>
      <c r="BK10" s="630"/>
      <c r="BL10" s="630"/>
      <c r="BM10" s="630"/>
      <c r="BN10" s="631"/>
      <c r="BO10" s="656">
        <v>1.4</v>
      </c>
      <c r="BP10" s="656"/>
      <c r="BQ10" s="656"/>
      <c r="BR10" s="656"/>
      <c r="BS10" s="657" t="s">
        <v>130</v>
      </c>
      <c r="BT10" s="657"/>
      <c r="BU10" s="657"/>
      <c r="BV10" s="657"/>
      <c r="BW10" s="657"/>
      <c r="BX10" s="657"/>
      <c r="BY10" s="657"/>
      <c r="BZ10" s="657"/>
      <c r="CA10" s="657"/>
      <c r="CB10" s="715"/>
      <c r="CD10" s="663" t="s">
        <v>244</v>
      </c>
      <c r="CE10" s="664"/>
      <c r="CF10" s="664"/>
      <c r="CG10" s="664"/>
      <c r="CH10" s="664"/>
      <c r="CI10" s="664"/>
      <c r="CJ10" s="664"/>
      <c r="CK10" s="664"/>
      <c r="CL10" s="664"/>
      <c r="CM10" s="664"/>
      <c r="CN10" s="664"/>
      <c r="CO10" s="664"/>
      <c r="CP10" s="664"/>
      <c r="CQ10" s="665"/>
      <c r="CR10" s="629">
        <v>585</v>
      </c>
      <c r="CS10" s="630"/>
      <c r="CT10" s="630"/>
      <c r="CU10" s="630"/>
      <c r="CV10" s="630"/>
      <c r="CW10" s="630"/>
      <c r="CX10" s="630"/>
      <c r="CY10" s="631"/>
      <c r="CZ10" s="656">
        <v>0</v>
      </c>
      <c r="DA10" s="656"/>
      <c r="DB10" s="656"/>
      <c r="DC10" s="656"/>
      <c r="DD10" s="635" t="s">
        <v>130</v>
      </c>
      <c r="DE10" s="630"/>
      <c r="DF10" s="630"/>
      <c r="DG10" s="630"/>
      <c r="DH10" s="630"/>
      <c r="DI10" s="630"/>
      <c r="DJ10" s="630"/>
      <c r="DK10" s="630"/>
      <c r="DL10" s="630"/>
      <c r="DM10" s="630"/>
      <c r="DN10" s="630"/>
      <c r="DO10" s="630"/>
      <c r="DP10" s="631"/>
      <c r="DQ10" s="635">
        <v>585</v>
      </c>
      <c r="DR10" s="630"/>
      <c r="DS10" s="630"/>
      <c r="DT10" s="630"/>
      <c r="DU10" s="630"/>
      <c r="DV10" s="630"/>
      <c r="DW10" s="630"/>
      <c r="DX10" s="630"/>
      <c r="DY10" s="630"/>
      <c r="DZ10" s="630"/>
      <c r="EA10" s="630"/>
      <c r="EB10" s="630"/>
      <c r="EC10" s="673"/>
    </row>
    <row r="11" spans="2:143" ht="11.25" customHeight="1" x14ac:dyDescent="0.15">
      <c r="B11" s="626" t="s">
        <v>245</v>
      </c>
      <c r="C11" s="627"/>
      <c r="D11" s="627"/>
      <c r="E11" s="627"/>
      <c r="F11" s="627"/>
      <c r="G11" s="627"/>
      <c r="H11" s="627"/>
      <c r="I11" s="627"/>
      <c r="J11" s="627"/>
      <c r="K11" s="627"/>
      <c r="L11" s="627"/>
      <c r="M11" s="627"/>
      <c r="N11" s="627"/>
      <c r="O11" s="627"/>
      <c r="P11" s="627"/>
      <c r="Q11" s="628"/>
      <c r="R11" s="629">
        <v>159269</v>
      </c>
      <c r="S11" s="630"/>
      <c r="T11" s="630"/>
      <c r="U11" s="630"/>
      <c r="V11" s="630"/>
      <c r="W11" s="630"/>
      <c r="X11" s="630"/>
      <c r="Y11" s="631"/>
      <c r="Z11" s="632">
        <v>2</v>
      </c>
      <c r="AA11" s="633"/>
      <c r="AB11" s="633"/>
      <c r="AC11" s="634"/>
      <c r="AD11" s="635">
        <v>159269</v>
      </c>
      <c r="AE11" s="630"/>
      <c r="AF11" s="630"/>
      <c r="AG11" s="630"/>
      <c r="AH11" s="630"/>
      <c r="AI11" s="630"/>
      <c r="AJ11" s="630"/>
      <c r="AK11" s="631"/>
      <c r="AL11" s="632">
        <v>3.8</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9559</v>
      </c>
      <c r="BH11" s="630"/>
      <c r="BI11" s="630"/>
      <c r="BJ11" s="630"/>
      <c r="BK11" s="630"/>
      <c r="BL11" s="630"/>
      <c r="BM11" s="630"/>
      <c r="BN11" s="631"/>
      <c r="BO11" s="656">
        <v>1.6</v>
      </c>
      <c r="BP11" s="656"/>
      <c r="BQ11" s="656"/>
      <c r="BR11" s="656"/>
      <c r="BS11" s="657" t="s">
        <v>130</v>
      </c>
      <c r="BT11" s="657"/>
      <c r="BU11" s="657"/>
      <c r="BV11" s="657"/>
      <c r="BW11" s="657"/>
      <c r="BX11" s="657"/>
      <c r="BY11" s="657"/>
      <c r="BZ11" s="657"/>
      <c r="CA11" s="657"/>
      <c r="CB11" s="715"/>
      <c r="CD11" s="663" t="s">
        <v>247</v>
      </c>
      <c r="CE11" s="664"/>
      <c r="CF11" s="664"/>
      <c r="CG11" s="664"/>
      <c r="CH11" s="664"/>
      <c r="CI11" s="664"/>
      <c r="CJ11" s="664"/>
      <c r="CK11" s="664"/>
      <c r="CL11" s="664"/>
      <c r="CM11" s="664"/>
      <c r="CN11" s="664"/>
      <c r="CO11" s="664"/>
      <c r="CP11" s="664"/>
      <c r="CQ11" s="665"/>
      <c r="CR11" s="629">
        <v>621493</v>
      </c>
      <c r="CS11" s="630"/>
      <c r="CT11" s="630"/>
      <c r="CU11" s="630"/>
      <c r="CV11" s="630"/>
      <c r="CW11" s="630"/>
      <c r="CX11" s="630"/>
      <c r="CY11" s="631"/>
      <c r="CZ11" s="656">
        <v>8.1</v>
      </c>
      <c r="DA11" s="656"/>
      <c r="DB11" s="656"/>
      <c r="DC11" s="656"/>
      <c r="DD11" s="635">
        <v>7306</v>
      </c>
      <c r="DE11" s="630"/>
      <c r="DF11" s="630"/>
      <c r="DG11" s="630"/>
      <c r="DH11" s="630"/>
      <c r="DI11" s="630"/>
      <c r="DJ11" s="630"/>
      <c r="DK11" s="630"/>
      <c r="DL11" s="630"/>
      <c r="DM11" s="630"/>
      <c r="DN11" s="630"/>
      <c r="DO11" s="630"/>
      <c r="DP11" s="631"/>
      <c r="DQ11" s="635">
        <v>276659</v>
      </c>
      <c r="DR11" s="630"/>
      <c r="DS11" s="630"/>
      <c r="DT11" s="630"/>
      <c r="DU11" s="630"/>
      <c r="DV11" s="630"/>
      <c r="DW11" s="630"/>
      <c r="DX11" s="630"/>
      <c r="DY11" s="630"/>
      <c r="DZ11" s="630"/>
      <c r="EA11" s="630"/>
      <c r="EB11" s="630"/>
      <c r="EC11" s="673"/>
    </row>
    <row r="12" spans="2:143" ht="11.25" customHeight="1" x14ac:dyDescent="0.15">
      <c r="B12" s="626" t="s">
        <v>248</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56" t="s">
        <v>130</v>
      </c>
      <c r="AA12" s="656"/>
      <c r="AB12" s="656"/>
      <c r="AC12" s="656"/>
      <c r="AD12" s="657" t="s">
        <v>226</v>
      </c>
      <c r="AE12" s="657"/>
      <c r="AF12" s="657"/>
      <c r="AG12" s="657"/>
      <c r="AH12" s="657"/>
      <c r="AI12" s="657"/>
      <c r="AJ12" s="657"/>
      <c r="AK12" s="657"/>
      <c r="AL12" s="632" t="s">
        <v>130</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230556</v>
      </c>
      <c r="BH12" s="630"/>
      <c r="BI12" s="630"/>
      <c r="BJ12" s="630"/>
      <c r="BK12" s="630"/>
      <c r="BL12" s="630"/>
      <c r="BM12" s="630"/>
      <c r="BN12" s="631"/>
      <c r="BO12" s="656">
        <v>38.299999999999997</v>
      </c>
      <c r="BP12" s="656"/>
      <c r="BQ12" s="656"/>
      <c r="BR12" s="656"/>
      <c r="BS12" s="657" t="s">
        <v>226</v>
      </c>
      <c r="BT12" s="657"/>
      <c r="BU12" s="657"/>
      <c r="BV12" s="657"/>
      <c r="BW12" s="657"/>
      <c r="BX12" s="657"/>
      <c r="BY12" s="657"/>
      <c r="BZ12" s="657"/>
      <c r="CA12" s="657"/>
      <c r="CB12" s="715"/>
      <c r="CD12" s="663" t="s">
        <v>250</v>
      </c>
      <c r="CE12" s="664"/>
      <c r="CF12" s="664"/>
      <c r="CG12" s="664"/>
      <c r="CH12" s="664"/>
      <c r="CI12" s="664"/>
      <c r="CJ12" s="664"/>
      <c r="CK12" s="664"/>
      <c r="CL12" s="664"/>
      <c r="CM12" s="664"/>
      <c r="CN12" s="664"/>
      <c r="CO12" s="664"/>
      <c r="CP12" s="664"/>
      <c r="CQ12" s="665"/>
      <c r="CR12" s="629">
        <v>246202</v>
      </c>
      <c r="CS12" s="630"/>
      <c r="CT12" s="630"/>
      <c r="CU12" s="630"/>
      <c r="CV12" s="630"/>
      <c r="CW12" s="630"/>
      <c r="CX12" s="630"/>
      <c r="CY12" s="631"/>
      <c r="CZ12" s="656">
        <v>3.2</v>
      </c>
      <c r="DA12" s="656"/>
      <c r="DB12" s="656"/>
      <c r="DC12" s="656"/>
      <c r="DD12" s="635" t="s">
        <v>226</v>
      </c>
      <c r="DE12" s="630"/>
      <c r="DF12" s="630"/>
      <c r="DG12" s="630"/>
      <c r="DH12" s="630"/>
      <c r="DI12" s="630"/>
      <c r="DJ12" s="630"/>
      <c r="DK12" s="630"/>
      <c r="DL12" s="630"/>
      <c r="DM12" s="630"/>
      <c r="DN12" s="630"/>
      <c r="DO12" s="630"/>
      <c r="DP12" s="631"/>
      <c r="DQ12" s="635">
        <v>205719</v>
      </c>
      <c r="DR12" s="630"/>
      <c r="DS12" s="630"/>
      <c r="DT12" s="630"/>
      <c r="DU12" s="630"/>
      <c r="DV12" s="630"/>
      <c r="DW12" s="630"/>
      <c r="DX12" s="630"/>
      <c r="DY12" s="630"/>
      <c r="DZ12" s="630"/>
      <c r="EA12" s="630"/>
      <c r="EB12" s="630"/>
      <c r="EC12" s="673"/>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56" t="s">
        <v>226</v>
      </c>
      <c r="AA13" s="656"/>
      <c r="AB13" s="656"/>
      <c r="AC13" s="656"/>
      <c r="AD13" s="657" t="s">
        <v>130</v>
      </c>
      <c r="AE13" s="657"/>
      <c r="AF13" s="657"/>
      <c r="AG13" s="657"/>
      <c r="AH13" s="657"/>
      <c r="AI13" s="657"/>
      <c r="AJ13" s="657"/>
      <c r="AK13" s="657"/>
      <c r="AL13" s="632" t="s">
        <v>130</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230171</v>
      </c>
      <c r="BH13" s="630"/>
      <c r="BI13" s="630"/>
      <c r="BJ13" s="630"/>
      <c r="BK13" s="630"/>
      <c r="BL13" s="630"/>
      <c r="BM13" s="630"/>
      <c r="BN13" s="631"/>
      <c r="BO13" s="656">
        <v>38.200000000000003</v>
      </c>
      <c r="BP13" s="656"/>
      <c r="BQ13" s="656"/>
      <c r="BR13" s="656"/>
      <c r="BS13" s="657" t="s">
        <v>130</v>
      </c>
      <c r="BT13" s="657"/>
      <c r="BU13" s="657"/>
      <c r="BV13" s="657"/>
      <c r="BW13" s="657"/>
      <c r="BX13" s="657"/>
      <c r="BY13" s="657"/>
      <c r="BZ13" s="657"/>
      <c r="CA13" s="657"/>
      <c r="CB13" s="715"/>
      <c r="CD13" s="663" t="s">
        <v>253</v>
      </c>
      <c r="CE13" s="664"/>
      <c r="CF13" s="664"/>
      <c r="CG13" s="664"/>
      <c r="CH13" s="664"/>
      <c r="CI13" s="664"/>
      <c r="CJ13" s="664"/>
      <c r="CK13" s="664"/>
      <c r="CL13" s="664"/>
      <c r="CM13" s="664"/>
      <c r="CN13" s="664"/>
      <c r="CO13" s="664"/>
      <c r="CP13" s="664"/>
      <c r="CQ13" s="665"/>
      <c r="CR13" s="629">
        <v>1019336</v>
      </c>
      <c r="CS13" s="630"/>
      <c r="CT13" s="630"/>
      <c r="CU13" s="630"/>
      <c r="CV13" s="630"/>
      <c r="CW13" s="630"/>
      <c r="CX13" s="630"/>
      <c r="CY13" s="631"/>
      <c r="CZ13" s="656">
        <v>13.3</v>
      </c>
      <c r="DA13" s="656"/>
      <c r="DB13" s="656"/>
      <c r="DC13" s="656"/>
      <c r="DD13" s="635">
        <v>492881</v>
      </c>
      <c r="DE13" s="630"/>
      <c r="DF13" s="630"/>
      <c r="DG13" s="630"/>
      <c r="DH13" s="630"/>
      <c r="DI13" s="630"/>
      <c r="DJ13" s="630"/>
      <c r="DK13" s="630"/>
      <c r="DL13" s="630"/>
      <c r="DM13" s="630"/>
      <c r="DN13" s="630"/>
      <c r="DO13" s="630"/>
      <c r="DP13" s="631"/>
      <c r="DQ13" s="635">
        <v>554168</v>
      </c>
      <c r="DR13" s="630"/>
      <c r="DS13" s="630"/>
      <c r="DT13" s="630"/>
      <c r="DU13" s="630"/>
      <c r="DV13" s="630"/>
      <c r="DW13" s="630"/>
      <c r="DX13" s="630"/>
      <c r="DY13" s="630"/>
      <c r="DZ13" s="630"/>
      <c r="EA13" s="630"/>
      <c r="EB13" s="630"/>
      <c r="EC13" s="673"/>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226</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24751</v>
      </c>
      <c r="BH14" s="630"/>
      <c r="BI14" s="630"/>
      <c r="BJ14" s="630"/>
      <c r="BK14" s="630"/>
      <c r="BL14" s="630"/>
      <c r="BM14" s="630"/>
      <c r="BN14" s="631"/>
      <c r="BO14" s="656">
        <v>4.0999999999999996</v>
      </c>
      <c r="BP14" s="656"/>
      <c r="BQ14" s="656"/>
      <c r="BR14" s="656"/>
      <c r="BS14" s="657" t="s">
        <v>130</v>
      </c>
      <c r="BT14" s="657"/>
      <c r="BU14" s="657"/>
      <c r="BV14" s="657"/>
      <c r="BW14" s="657"/>
      <c r="BX14" s="657"/>
      <c r="BY14" s="657"/>
      <c r="BZ14" s="657"/>
      <c r="CA14" s="657"/>
      <c r="CB14" s="715"/>
      <c r="CD14" s="663" t="s">
        <v>256</v>
      </c>
      <c r="CE14" s="664"/>
      <c r="CF14" s="664"/>
      <c r="CG14" s="664"/>
      <c r="CH14" s="664"/>
      <c r="CI14" s="664"/>
      <c r="CJ14" s="664"/>
      <c r="CK14" s="664"/>
      <c r="CL14" s="664"/>
      <c r="CM14" s="664"/>
      <c r="CN14" s="664"/>
      <c r="CO14" s="664"/>
      <c r="CP14" s="664"/>
      <c r="CQ14" s="665"/>
      <c r="CR14" s="629">
        <v>283521</v>
      </c>
      <c r="CS14" s="630"/>
      <c r="CT14" s="630"/>
      <c r="CU14" s="630"/>
      <c r="CV14" s="630"/>
      <c r="CW14" s="630"/>
      <c r="CX14" s="630"/>
      <c r="CY14" s="631"/>
      <c r="CZ14" s="656">
        <v>3.7</v>
      </c>
      <c r="DA14" s="656"/>
      <c r="DB14" s="656"/>
      <c r="DC14" s="656"/>
      <c r="DD14" s="635">
        <v>8220</v>
      </c>
      <c r="DE14" s="630"/>
      <c r="DF14" s="630"/>
      <c r="DG14" s="630"/>
      <c r="DH14" s="630"/>
      <c r="DI14" s="630"/>
      <c r="DJ14" s="630"/>
      <c r="DK14" s="630"/>
      <c r="DL14" s="630"/>
      <c r="DM14" s="630"/>
      <c r="DN14" s="630"/>
      <c r="DO14" s="630"/>
      <c r="DP14" s="631"/>
      <c r="DQ14" s="635">
        <v>197811</v>
      </c>
      <c r="DR14" s="630"/>
      <c r="DS14" s="630"/>
      <c r="DT14" s="630"/>
      <c r="DU14" s="630"/>
      <c r="DV14" s="630"/>
      <c r="DW14" s="630"/>
      <c r="DX14" s="630"/>
      <c r="DY14" s="630"/>
      <c r="DZ14" s="630"/>
      <c r="EA14" s="630"/>
      <c r="EB14" s="630"/>
      <c r="EC14" s="673"/>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226</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35182</v>
      </c>
      <c r="BH15" s="630"/>
      <c r="BI15" s="630"/>
      <c r="BJ15" s="630"/>
      <c r="BK15" s="630"/>
      <c r="BL15" s="630"/>
      <c r="BM15" s="630"/>
      <c r="BN15" s="631"/>
      <c r="BO15" s="656">
        <v>5.8</v>
      </c>
      <c r="BP15" s="656"/>
      <c r="BQ15" s="656"/>
      <c r="BR15" s="656"/>
      <c r="BS15" s="657" t="s">
        <v>130</v>
      </c>
      <c r="BT15" s="657"/>
      <c r="BU15" s="657"/>
      <c r="BV15" s="657"/>
      <c r="BW15" s="657"/>
      <c r="BX15" s="657"/>
      <c r="BY15" s="657"/>
      <c r="BZ15" s="657"/>
      <c r="CA15" s="657"/>
      <c r="CB15" s="715"/>
      <c r="CD15" s="663" t="s">
        <v>259</v>
      </c>
      <c r="CE15" s="664"/>
      <c r="CF15" s="664"/>
      <c r="CG15" s="664"/>
      <c r="CH15" s="664"/>
      <c r="CI15" s="664"/>
      <c r="CJ15" s="664"/>
      <c r="CK15" s="664"/>
      <c r="CL15" s="664"/>
      <c r="CM15" s="664"/>
      <c r="CN15" s="664"/>
      <c r="CO15" s="664"/>
      <c r="CP15" s="664"/>
      <c r="CQ15" s="665"/>
      <c r="CR15" s="629">
        <v>727695</v>
      </c>
      <c r="CS15" s="630"/>
      <c r="CT15" s="630"/>
      <c r="CU15" s="630"/>
      <c r="CV15" s="630"/>
      <c r="CW15" s="630"/>
      <c r="CX15" s="630"/>
      <c r="CY15" s="631"/>
      <c r="CZ15" s="656">
        <v>9.5</v>
      </c>
      <c r="DA15" s="656"/>
      <c r="DB15" s="656"/>
      <c r="DC15" s="656"/>
      <c r="DD15" s="635">
        <v>211465</v>
      </c>
      <c r="DE15" s="630"/>
      <c r="DF15" s="630"/>
      <c r="DG15" s="630"/>
      <c r="DH15" s="630"/>
      <c r="DI15" s="630"/>
      <c r="DJ15" s="630"/>
      <c r="DK15" s="630"/>
      <c r="DL15" s="630"/>
      <c r="DM15" s="630"/>
      <c r="DN15" s="630"/>
      <c r="DO15" s="630"/>
      <c r="DP15" s="631"/>
      <c r="DQ15" s="635">
        <v>513914</v>
      </c>
      <c r="DR15" s="630"/>
      <c r="DS15" s="630"/>
      <c r="DT15" s="630"/>
      <c r="DU15" s="630"/>
      <c r="DV15" s="630"/>
      <c r="DW15" s="630"/>
      <c r="DX15" s="630"/>
      <c r="DY15" s="630"/>
      <c r="DZ15" s="630"/>
      <c r="EA15" s="630"/>
      <c r="EB15" s="630"/>
      <c r="EC15" s="673"/>
    </row>
    <row r="16" spans="2:143" ht="11.25" customHeight="1" x14ac:dyDescent="0.15">
      <c r="B16" s="626" t="s">
        <v>260</v>
      </c>
      <c r="C16" s="627"/>
      <c r="D16" s="627"/>
      <c r="E16" s="627"/>
      <c r="F16" s="627"/>
      <c r="G16" s="627"/>
      <c r="H16" s="627"/>
      <c r="I16" s="627"/>
      <c r="J16" s="627"/>
      <c r="K16" s="627"/>
      <c r="L16" s="627"/>
      <c r="M16" s="627"/>
      <c r="N16" s="627"/>
      <c r="O16" s="627"/>
      <c r="P16" s="627"/>
      <c r="Q16" s="628"/>
      <c r="R16" s="629">
        <v>7637</v>
      </c>
      <c r="S16" s="630"/>
      <c r="T16" s="630"/>
      <c r="U16" s="630"/>
      <c r="V16" s="630"/>
      <c r="W16" s="630"/>
      <c r="X16" s="630"/>
      <c r="Y16" s="631"/>
      <c r="Z16" s="656">
        <v>0.1</v>
      </c>
      <c r="AA16" s="656"/>
      <c r="AB16" s="656"/>
      <c r="AC16" s="656"/>
      <c r="AD16" s="657">
        <v>7637</v>
      </c>
      <c r="AE16" s="657"/>
      <c r="AF16" s="657"/>
      <c r="AG16" s="657"/>
      <c r="AH16" s="657"/>
      <c r="AI16" s="657"/>
      <c r="AJ16" s="657"/>
      <c r="AK16" s="657"/>
      <c r="AL16" s="632">
        <v>0.2</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226</v>
      </c>
      <c r="BP16" s="656"/>
      <c r="BQ16" s="656"/>
      <c r="BR16" s="656"/>
      <c r="BS16" s="657" t="s">
        <v>130</v>
      </c>
      <c r="BT16" s="657"/>
      <c r="BU16" s="657"/>
      <c r="BV16" s="657"/>
      <c r="BW16" s="657"/>
      <c r="BX16" s="657"/>
      <c r="BY16" s="657"/>
      <c r="BZ16" s="657"/>
      <c r="CA16" s="657"/>
      <c r="CB16" s="715"/>
      <c r="CD16" s="663" t="s">
        <v>262</v>
      </c>
      <c r="CE16" s="664"/>
      <c r="CF16" s="664"/>
      <c r="CG16" s="664"/>
      <c r="CH16" s="664"/>
      <c r="CI16" s="664"/>
      <c r="CJ16" s="664"/>
      <c r="CK16" s="664"/>
      <c r="CL16" s="664"/>
      <c r="CM16" s="664"/>
      <c r="CN16" s="664"/>
      <c r="CO16" s="664"/>
      <c r="CP16" s="664"/>
      <c r="CQ16" s="665"/>
      <c r="CR16" s="629" t="s">
        <v>130</v>
      </c>
      <c r="CS16" s="630"/>
      <c r="CT16" s="630"/>
      <c r="CU16" s="630"/>
      <c r="CV16" s="630"/>
      <c r="CW16" s="630"/>
      <c r="CX16" s="630"/>
      <c r="CY16" s="631"/>
      <c r="CZ16" s="656" t="s">
        <v>130</v>
      </c>
      <c r="DA16" s="656"/>
      <c r="DB16" s="656"/>
      <c r="DC16" s="656"/>
      <c r="DD16" s="635" t="s">
        <v>226</v>
      </c>
      <c r="DE16" s="630"/>
      <c r="DF16" s="630"/>
      <c r="DG16" s="630"/>
      <c r="DH16" s="630"/>
      <c r="DI16" s="630"/>
      <c r="DJ16" s="630"/>
      <c r="DK16" s="630"/>
      <c r="DL16" s="630"/>
      <c r="DM16" s="630"/>
      <c r="DN16" s="630"/>
      <c r="DO16" s="630"/>
      <c r="DP16" s="631"/>
      <c r="DQ16" s="635" t="s">
        <v>130</v>
      </c>
      <c r="DR16" s="630"/>
      <c r="DS16" s="630"/>
      <c r="DT16" s="630"/>
      <c r="DU16" s="630"/>
      <c r="DV16" s="630"/>
      <c r="DW16" s="630"/>
      <c r="DX16" s="630"/>
      <c r="DY16" s="630"/>
      <c r="DZ16" s="630"/>
      <c r="EA16" s="630"/>
      <c r="EB16" s="630"/>
      <c r="EC16" s="673"/>
    </row>
    <row r="17" spans="2:133" ht="11.25" customHeight="1" x14ac:dyDescent="0.15">
      <c r="B17" s="626" t="s">
        <v>263</v>
      </c>
      <c r="C17" s="627"/>
      <c r="D17" s="627"/>
      <c r="E17" s="627"/>
      <c r="F17" s="627"/>
      <c r="G17" s="627"/>
      <c r="H17" s="627"/>
      <c r="I17" s="627"/>
      <c r="J17" s="627"/>
      <c r="K17" s="627"/>
      <c r="L17" s="627"/>
      <c r="M17" s="627"/>
      <c r="N17" s="627"/>
      <c r="O17" s="627"/>
      <c r="P17" s="627"/>
      <c r="Q17" s="628"/>
      <c r="R17" s="629">
        <v>4433</v>
      </c>
      <c r="S17" s="630"/>
      <c r="T17" s="630"/>
      <c r="U17" s="630"/>
      <c r="V17" s="630"/>
      <c r="W17" s="630"/>
      <c r="X17" s="630"/>
      <c r="Y17" s="631"/>
      <c r="Z17" s="656">
        <v>0.1</v>
      </c>
      <c r="AA17" s="656"/>
      <c r="AB17" s="656"/>
      <c r="AC17" s="656"/>
      <c r="AD17" s="657">
        <v>4433</v>
      </c>
      <c r="AE17" s="657"/>
      <c r="AF17" s="657"/>
      <c r="AG17" s="657"/>
      <c r="AH17" s="657"/>
      <c r="AI17" s="657"/>
      <c r="AJ17" s="657"/>
      <c r="AK17" s="657"/>
      <c r="AL17" s="632">
        <v>0.1</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226</v>
      </c>
      <c r="BH17" s="630"/>
      <c r="BI17" s="630"/>
      <c r="BJ17" s="630"/>
      <c r="BK17" s="630"/>
      <c r="BL17" s="630"/>
      <c r="BM17" s="630"/>
      <c r="BN17" s="631"/>
      <c r="BO17" s="656" t="s">
        <v>226</v>
      </c>
      <c r="BP17" s="656"/>
      <c r="BQ17" s="656"/>
      <c r="BR17" s="656"/>
      <c r="BS17" s="657" t="s">
        <v>226</v>
      </c>
      <c r="BT17" s="657"/>
      <c r="BU17" s="657"/>
      <c r="BV17" s="657"/>
      <c r="BW17" s="657"/>
      <c r="BX17" s="657"/>
      <c r="BY17" s="657"/>
      <c r="BZ17" s="657"/>
      <c r="CA17" s="657"/>
      <c r="CB17" s="715"/>
      <c r="CD17" s="663" t="s">
        <v>265</v>
      </c>
      <c r="CE17" s="664"/>
      <c r="CF17" s="664"/>
      <c r="CG17" s="664"/>
      <c r="CH17" s="664"/>
      <c r="CI17" s="664"/>
      <c r="CJ17" s="664"/>
      <c r="CK17" s="664"/>
      <c r="CL17" s="664"/>
      <c r="CM17" s="664"/>
      <c r="CN17" s="664"/>
      <c r="CO17" s="664"/>
      <c r="CP17" s="664"/>
      <c r="CQ17" s="665"/>
      <c r="CR17" s="629">
        <v>1090625</v>
      </c>
      <c r="CS17" s="630"/>
      <c r="CT17" s="630"/>
      <c r="CU17" s="630"/>
      <c r="CV17" s="630"/>
      <c r="CW17" s="630"/>
      <c r="CX17" s="630"/>
      <c r="CY17" s="631"/>
      <c r="CZ17" s="656">
        <v>14.2</v>
      </c>
      <c r="DA17" s="656"/>
      <c r="DB17" s="656"/>
      <c r="DC17" s="656"/>
      <c r="DD17" s="635" t="s">
        <v>130</v>
      </c>
      <c r="DE17" s="630"/>
      <c r="DF17" s="630"/>
      <c r="DG17" s="630"/>
      <c r="DH17" s="630"/>
      <c r="DI17" s="630"/>
      <c r="DJ17" s="630"/>
      <c r="DK17" s="630"/>
      <c r="DL17" s="630"/>
      <c r="DM17" s="630"/>
      <c r="DN17" s="630"/>
      <c r="DO17" s="630"/>
      <c r="DP17" s="631"/>
      <c r="DQ17" s="635">
        <v>919747</v>
      </c>
      <c r="DR17" s="630"/>
      <c r="DS17" s="630"/>
      <c r="DT17" s="630"/>
      <c r="DU17" s="630"/>
      <c r="DV17" s="630"/>
      <c r="DW17" s="630"/>
      <c r="DX17" s="630"/>
      <c r="DY17" s="630"/>
      <c r="DZ17" s="630"/>
      <c r="EA17" s="630"/>
      <c r="EB17" s="630"/>
      <c r="EC17" s="673"/>
    </row>
    <row r="18" spans="2:133" ht="11.25" customHeight="1" x14ac:dyDescent="0.15">
      <c r="B18" s="626" t="s">
        <v>266</v>
      </c>
      <c r="C18" s="627"/>
      <c r="D18" s="627"/>
      <c r="E18" s="627"/>
      <c r="F18" s="627"/>
      <c r="G18" s="627"/>
      <c r="H18" s="627"/>
      <c r="I18" s="627"/>
      <c r="J18" s="627"/>
      <c r="K18" s="627"/>
      <c r="L18" s="627"/>
      <c r="M18" s="627"/>
      <c r="N18" s="627"/>
      <c r="O18" s="627"/>
      <c r="P18" s="627"/>
      <c r="Q18" s="628"/>
      <c r="R18" s="629">
        <v>15064</v>
      </c>
      <c r="S18" s="630"/>
      <c r="T18" s="630"/>
      <c r="U18" s="630"/>
      <c r="V18" s="630"/>
      <c r="W18" s="630"/>
      <c r="X18" s="630"/>
      <c r="Y18" s="631"/>
      <c r="Z18" s="656">
        <v>0.2</v>
      </c>
      <c r="AA18" s="656"/>
      <c r="AB18" s="656"/>
      <c r="AC18" s="656"/>
      <c r="AD18" s="657">
        <v>15064</v>
      </c>
      <c r="AE18" s="657"/>
      <c r="AF18" s="657"/>
      <c r="AG18" s="657"/>
      <c r="AH18" s="657"/>
      <c r="AI18" s="657"/>
      <c r="AJ18" s="657"/>
      <c r="AK18" s="657"/>
      <c r="AL18" s="632">
        <v>0.40000000596046448</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226</v>
      </c>
      <c r="BP18" s="656"/>
      <c r="BQ18" s="656"/>
      <c r="BR18" s="656"/>
      <c r="BS18" s="657" t="s">
        <v>130</v>
      </c>
      <c r="BT18" s="657"/>
      <c r="BU18" s="657"/>
      <c r="BV18" s="657"/>
      <c r="BW18" s="657"/>
      <c r="BX18" s="657"/>
      <c r="BY18" s="657"/>
      <c r="BZ18" s="657"/>
      <c r="CA18" s="657"/>
      <c r="CB18" s="715"/>
      <c r="CD18" s="663" t="s">
        <v>268</v>
      </c>
      <c r="CE18" s="664"/>
      <c r="CF18" s="664"/>
      <c r="CG18" s="664"/>
      <c r="CH18" s="664"/>
      <c r="CI18" s="664"/>
      <c r="CJ18" s="664"/>
      <c r="CK18" s="664"/>
      <c r="CL18" s="664"/>
      <c r="CM18" s="664"/>
      <c r="CN18" s="664"/>
      <c r="CO18" s="664"/>
      <c r="CP18" s="664"/>
      <c r="CQ18" s="665"/>
      <c r="CR18" s="629" t="s">
        <v>130</v>
      </c>
      <c r="CS18" s="630"/>
      <c r="CT18" s="630"/>
      <c r="CU18" s="630"/>
      <c r="CV18" s="630"/>
      <c r="CW18" s="630"/>
      <c r="CX18" s="630"/>
      <c r="CY18" s="631"/>
      <c r="CZ18" s="656" t="s">
        <v>226</v>
      </c>
      <c r="DA18" s="656"/>
      <c r="DB18" s="656"/>
      <c r="DC18" s="656"/>
      <c r="DD18" s="635" t="s">
        <v>130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3"/>
    </row>
    <row r="19" spans="2:133" ht="11.25" customHeight="1" x14ac:dyDescent="0.15">
      <c r="B19" s="626" t="s">
        <v>269</v>
      </c>
      <c r="C19" s="627"/>
      <c r="D19" s="627"/>
      <c r="E19" s="627"/>
      <c r="F19" s="627"/>
      <c r="G19" s="627"/>
      <c r="H19" s="627"/>
      <c r="I19" s="627"/>
      <c r="J19" s="627"/>
      <c r="K19" s="627"/>
      <c r="L19" s="627"/>
      <c r="M19" s="627"/>
      <c r="N19" s="627"/>
      <c r="O19" s="627"/>
      <c r="P19" s="627"/>
      <c r="Q19" s="628"/>
      <c r="R19" s="629">
        <v>5458</v>
      </c>
      <c r="S19" s="630"/>
      <c r="T19" s="630"/>
      <c r="U19" s="630"/>
      <c r="V19" s="630"/>
      <c r="W19" s="630"/>
      <c r="X19" s="630"/>
      <c r="Y19" s="631"/>
      <c r="Z19" s="656">
        <v>0.1</v>
      </c>
      <c r="AA19" s="656"/>
      <c r="AB19" s="656"/>
      <c r="AC19" s="656"/>
      <c r="AD19" s="657">
        <v>5458</v>
      </c>
      <c r="AE19" s="657"/>
      <c r="AF19" s="657"/>
      <c r="AG19" s="657"/>
      <c r="AH19" s="657"/>
      <c r="AI19" s="657"/>
      <c r="AJ19" s="657"/>
      <c r="AK19" s="657"/>
      <c r="AL19" s="632">
        <v>0.1</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4011</v>
      </c>
      <c r="BH19" s="630"/>
      <c r="BI19" s="630"/>
      <c r="BJ19" s="630"/>
      <c r="BK19" s="630"/>
      <c r="BL19" s="630"/>
      <c r="BM19" s="630"/>
      <c r="BN19" s="631"/>
      <c r="BO19" s="656">
        <v>0.7</v>
      </c>
      <c r="BP19" s="656"/>
      <c r="BQ19" s="656"/>
      <c r="BR19" s="656"/>
      <c r="BS19" s="657" t="s">
        <v>226</v>
      </c>
      <c r="BT19" s="657"/>
      <c r="BU19" s="657"/>
      <c r="BV19" s="657"/>
      <c r="BW19" s="657"/>
      <c r="BX19" s="657"/>
      <c r="BY19" s="657"/>
      <c r="BZ19" s="657"/>
      <c r="CA19" s="657"/>
      <c r="CB19" s="715"/>
      <c r="CD19" s="663" t="s">
        <v>271</v>
      </c>
      <c r="CE19" s="664"/>
      <c r="CF19" s="664"/>
      <c r="CG19" s="664"/>
      <c r="CH19" s="664"/>
      <c r="CI19" s="664"/>
      <c r="CJ19" s="664"/>
      <c r="CK19" s="664"/>
      <c r="CL19" s="664"/>
      <c r="CM19" s="664"/>
      <c r="CN19" s="664"/>
      <c r="CO19" s="664"/>
      <c r="CP19" s="664"/>
      <c r="CQ19" s="665"/>
      <c r="CR19" s="629" t="s">
        <v>226</v>
      </c>
      <c r="CS19" s="630"/>
      <c r="CT19" s="630"/>
      <c r="CU19" s="630"/>
      <c r="CV19" s="630"/>
      <c r="CW19" s="630"/>
      <c r="CX19" s="630"/>
      <c r="CY19" s="631"/>
      <c r="CZ19" s="656" t="s">
        <v>226</v>
      </c>
      <c r="DA19" s="656"/>
      <c r="DB19" s="656"/>
      <c r="DC19" s="656"/>
      <c r="DD19" s="635" t="s">
        <v>226</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3"/>
    </row>
    <row r="20" spans="2:133" ht="11.25" customHeight="1" x14ac:dyDescent="0.15">
      <c r="B20" s="626" t="s">
        <v>272</v>
      </c>
      <c r="C20" s="627"/>
      <c r="D20" s="627"/>
      <c r="E20" s="627"/>
      <c r="F20" s="627"/>
      <c r="G20" s="627"/>
      <c r="H20" s="627"/>
      <c r="I20" s="627"/>
      <c r="J20" s="627"/>
      <c r="K20" s="627"/>
      <c r="L20" s="627"/>
      <c r="M20" s="627"/>
      <c r="N20" s="627"/>
      <c r="O20" s="627"/>
      <c r="P20" s="627"/>
      <c r="Q20" s="628"/>
      <c r="R20" s="629">
        <v>2122</v>
      </c>
      <c r="S20" s="630"/>
      <c r="T20" s="630"/>
      <c r="U20" s="630"/>
      <c r="V20" s="630"/>
      <c r="W20" s="630"/>
      <c r="X20" s="630"/>
      <c r="Y20" s="631"/>
      <c r="Z20" s="656">
        <v>0</v>
      </c>
      <c r="AA20" s="656"/>
      <c r="AB20" s="656"/>
      <c r="AC20" s="656"/>
      <c r="AD20" s="657">
        <v>2122</v>
      </c>
      <c r="AE20" s="657"/>
      <c r="AF20" s="657"/>
      <c r="AG20" s="657"/>
      <c r="AH20" s="657"/>
      <c r="AI20" s="657"/>
      <c r="AJ20" s="657"/>
      <c r="AK20" s="657"/>
      <c r="AL20" s="632">
        <v>0.1</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4011</v>
      </c>
      <c r="BH20" s="630"/>
      <c r="BI20" s="630"/>
      <c r="BJ20" s="630"/>
      <c r="BK20" s="630"/>
      <c r="BL20" s="630"/>
      <c r="BM20" s="630"/>
      <c r="BN20" s="631"/>
      <c r="BO20" s="656">
        <v>0.7</v>
      </c>
      <c r="BP20" s="656"/>
      <c r="BQ20" s="656"/>
      <c r="BR20" s="656"/>
      <c r="BS20" s="657" t="s">
        <v>130</v>
      </c>
      <c r="BT20" s="657"/>
      <c r="BU20" s="657"/>
      <c r="BV20" s="657"/>
      <c r="BW20" s="657"/>
      <c r="BX20" s="657"/>
      <c r="BY20" s="657"/>
      <c r="BZ20" s="657"/>
      <c r="CA20" s="657"/>
      <c r="CB20" s="715"/>
      <c r="CD20" s="663" t="s">
        <v>274</v>
      </c>
      <c r="CE20" s="664"/>
      <c r="CF20" s="664"/>
      <c r="CG20" s="664"/>
      <c r="CH20" s="664"/>
      <c r="CI20" s="664"/>
      <c r="CJ20" s="664"/>
      <c r="CK20" s="664"/>
      <c r="CL20" s="664"/>
      <c r="CM20" s="664"/>
      <c r="CN20" s="664"/>
      <c r="CO20" s="664"/>
      <c r="CP20" s="664"/>
      <c r="CQ20" s="665"/>
      <c r="CR20" s="629">
        <v>7654601</v>
      </c>
      <c r="CS20" s="630"/>
      <c r="CT20" s="630"/>
      <c r="CU20" s="630"/>
      <c r="CV20" s="630"/>
      <c r="CW20" s="630"/>
      <c r="CX20" s="630"/>
      <c r="CY20" s="631"/>
      <c r="CZ20" s="656">
        <v>100</v>
      </c>
      <c r="DA20" s="656"/>
      <c r="DB20" s="656"/>
      <c r="DC20" s="656"/>
      <c r="DD20" s="635">
        <v>1399243</v>
      </c>
      <c r="DE20" s="630"/>
      <c r="DF20" s="630"/>
      <c r="DG20" s="630"/>
      <c r="DH20" s="630"/>
      <c r="DI20" s="630"/>
      <c r="DJ20" s="630"/>
      <c r="DK20" s="630"/>
      <c r="DL20" s="630"/>
      <c r="DM20" s="630"/>
      <c r="DN20" s="630"/>
      <c r="DO20" s="630"/>
      <c r="DP20" s="631"/>
      <c r="DQ20" s="635">
        <v>4583236</v>
      </c>
      <c r="DR20" s="630"/>
      <c r="DS20" s="630"/>
      <c r="DT20" s="630"/>
      <c r="DU20" s="630"/>
      <c r="DV20" s="630"/>
      <c r="DW20" s="630"/>
      <c r="DX20" s="630"/>
      <c r="DY20" s="630"/>
      <c r="DZ20" s="630"/>
      <c r="EA20" s="630"/>
      <c r="EB20" s="630"/>
      <c r="EC20" s="673"/>
    </row>
    <row r="21" spans="2:133" ht="11.25" customHeight="1" x14ac:dyDescent="0.15">
      <c r="B21" s="626" t="s">
        <v>275</v>
      </c>
      <c r="C21" s="627"/>
      <c r="D21" s="627"/>
      <c r="E21" s="627"/>
      <c r="F21" s="627"/>
      <c r="G21" s="627"/>
      <c r="H21" s="627"/>
      <c r="I21" s="627"/>
      <c r="J21" s="627"/>
      <c r="K21" s="627"/>
      <c r="L21" s="627"/>
      <c r="M21" s="627"/>
      <c r="N21" s="627"/>
      <c r="O21" s="627"/>
      <c r="P21" s="627"/>
      <c r="Q21" s="628"/>
      <c r="R21" s="629">
        <v>471</v>
      </c>
      <c r="S21" s="630"/>
      <c r="T21" s="630"/>
      <c r="U21" s="630"/>
      <c r="V21" s="630"/>
      <c r="W21" s="630"/>
      <c r="X21" s="630"/>
      <c r="Y21" s="631"/>
      <c r="Z21" s="656">
        <v>0</v>
      </c>
      <c r="AA21" s="656"/>
      <c r="AB21" s="656"/>
      <c r="AC21" s="656"/>
      <c r="AD21" s="657">
        <v>471</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v>4011</v>
      </c>
      <c r="BH21" s="630"/>
      <c r="BI21" s="630"/>
      <c r="BJ21" s="630"/>
      <c r="BK21" s="630"/>
      <c r="BL21" s="630"/>
      <c r="BM21" s="630"/>
      <c r="BN21" s="631"/>
      <c r="BO21" s="656">
        <v>0.7</v>
      </c>
      <c r="BP21" s="656"/>
      <c r="BQ21" s="656"/>
      <c r="BR21" s="656"/>
      <c r="BS21" s="657" t="s">
        <v>226</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277</v>
      </c>
      <c r="C22" s="693"/>
      <c r="D22" s="693"/>
      <c r="E22" s="693"/>
      <c r="F22" s="693"/>
      <c r="G22" s="693"/>
      <c r="H22" s="693"/>
      <c r="I22" s="693"/>
      <c r="J22" s="693"/>
      <c r="K22" s="693"/>
      <c r="L22" s="693"/>
      <c r="M22" s="693"/>
      <c r="N22" s="693"/>
      <c r="O22" s="693"/>
      <c r="P22" s="693"/>
      <c r="Q22" s="694"/>
      <c r="R22" s="629">
        <v>7013</v>
      </c>
      <c r="S22" s="630"/>
      <c r="T22" s="630"/>
      <c r="U22" s="630"/>
      <c r="V22" s="630"/>
      <c r="W22" s="630"/>
      <c r="X22" s="630"/>
      <c r="Y22" s="631"/>
      <c r="Z22" s="656">
        <v>0.1</v>
      </c>
      <c r="AA22" s="656"/>
      <c r="AB22" s="656"/>
      <c r="AC22" s="656"/>
      <c r="AD22" s="657">
        <v>7013</v>
      </c>
      <c r="AE22" s="657"/>
      <c r="AF22" s="657"/>
      <c r="AG22" s="657"/>
      <c r="AH22" s="657"/>
      <c r="AI22" s="657"/>
      <c r="AJ22" s="657"/>
      <c r="AK22" s="657"/>
      <c r="AL22" s="632">
        <v>0.20000000298023224</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226</v>
      </c>
      <c r="BH22" s="630"/>
      <c r="BI22" s="630"/>
      <c r="BJ22" s="630"/>
      <c r="BK22" s="630"/>
      <c r="BL22" s="630"/>
      <c r="BM22" s="630"/>
      <c r="BN22" s="631"/>
      <c r="BO22" s="656" t="s">
        <v>130</v>
      </c>
      <c r="BP22" s="656"/>
      <c r="BQ22" s="656"/>
      <c r="BR22" s="656"/>
      <c r="BS22" s="657" t="s">
        <v>130</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280</v>
      </c>
      <c r="C23" s="627"/>
      <c r="D23" s="627"/>
      <c r="E23" s="627"/>
      <c r="F23" s="627"/>
      <c r="G23" s="627"/>
      <c r="H23" s="627"/>
      <c r="I23" s="627"/>
      <c r="J23" s="627"/>
      <c r="K23" s="627"/>
      <c r="L23" s="627"/>
      <c r="M23" s="627"/>
      <c r="N23" s="627"/>
      <c r="O23" s="627"/>
      <c r="P23" s="627"/>
      <c r="Q23" s="628"/>
      <c r="R23" s="629">
        <v>3459700</v>
      </c>
      <c r="S23" s="630"/>
      <c r="T23" s="630"/>
      <c r="U23" s="630"/>
      <c r="V23" s="630"/>
      <c r="W23" s="630"/>
      <c r="X23" s="630"/>
      <c r="Y23" s="631"/>
      <c r="Z23" s="656">
        <v>42.6</v>
      </c>
      <c r="AA23" s="656"/>
      <c r="AB23" s="656"/>
      <c r="AC23" s="656"/>
      <c r="AD23" s="657">
        <v>3263920</v>
      </c>
      <c r="AE23" s="657"/>
      <c r="AF23" s="657"/>
      <c r="AG23" s="657"/>
      <c r="AH23" s="657"/>
      <c r="AI23" s="657"/>
      <c r="AJ23" s="657"/>
      <c r="AK23" s="657"/>
      <c r="AL23" s="632">
        <v>77.7</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t="s">
        <v>226</v>
      </c>
      <c r="BH23" s="630"/>
      <c r="BI23" s="630"/>
      <c r="BJ23" s="630"/>
      <c r="BK23" s="630"/>
      <c r="BL23" s="630"/>
      <c r="BM23" s="630"/>
      <c r="BN23" s="631"/>
      <c r="BO23" s="656" t="s">
        <v>130</v>
      </c>
      <c r="BP23" s="656"/>
      <c r="BQ23" s="656"/>
      <c r="BR23" s="656"/>
      <c r="BS23" s="657" t="s">
        <v>130</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40" t="s">
        <v>285</v>
      </c>
      <c r="DM23" s="741"/>
      <c r="DN23" s="741"/>
      <c r="DO23" s="741"/>
      <c r="DP23" s="741"/>
      <c r="DQ23" s="741"/>
      <c r="DR23" s="741"/>
      <c r="DS23" s="741"/>
      <c r="DT23" s="741"/>
      <c r="DU23" s="741"/>
      <c r="DV23" s="742"/>
      <c r="DW23" s="731" t="s">
        <v>286</v>
      </c>
      <c r="DX23" s="732"/>
      <c r="DY23" s="732"/>
      <c r="DZ23" s="732"/>
      <c r="EA23" s="732"/>
      <c r="EB23" s="732"/>
      <c r="EC23" s="733"/>
    </row>
    <row r="24" spans="2:133" ht="11.25" customHeight="1" x14ac:dyDescent="0.15">
      <c r="B24" s="626" t="s">
        <v>287</v>
      </c>
      <c r="C24" s="627"/>
      <c r="D24" s="627"/>
      <c r="E24" s="627"/>
      <c r="F24" s="627"/>
      <c r="G24" s="627"/>
      <c r="H24" s="627"/>
      <c r="I24" s="627"/>
      <c r="J24" s="627"/>
      <c r="K24" s="627"/>
      <c r="L24" s="627"/>
      <c r="M24" s="627"/>
      <c r="N24" s="627"/>
      <c r="O24" s="627"/>
      <c r="P24" s="627"/>
      <c r="Q24" s="628"/>
      <c r="R24" s="629">
        <v>3263920</v>
      </c>
      <c r="S24" s="630"/>
      <c r="T24" s="630"/>
      <c r="U24" s="630"/>
      <c r="V24" s="630"/>
      <c r="W24" s="630"/>
      <c r="X24" s="630"/>
      <c r="Y24" s="631"/>
      <c r="Z24" s="656">
        <v>40.200000000000003</v>
      </c>
      <c r="AA24" s="656"/>
      <c r="AB24" s="656"/>
      <c r="AC24" s="656"/>
      <c r="AD24" s="657">
        <v>3263920</v>
      </c>
      <c r="AE24" s="657"/>
      <c r="AF24" s="657"/>
      <c r="AG24" s="657"/>
      <c r="AH24" s="657"/>
      <c r="AI24" s="657"/>
      <c r="AJ24" s="657"/>
      <c r="AK24" s="657"/>
      <c r="AL24" s="632">
        <v>77.7</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130</v>
      </c>
      <c r="BP24" s="656"/>
      <c r="BQ24" s="656"/>
      <c r="BR24" s="656"/>
      <c r="BS24" s="657" t="s">
        <v>226</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2632407</v>
      </c>
      <c r="CS24" s="683"/>
      <c r="CT24" s="683"/>
      <c r="CU24" s="683"/>
      <c r="CV24" s="683"/>
      <c r="CW24" s="683"/>
      <c r="CX24" s="683"/>
      <c r="CY24" s="726"/>
      <c r="CZ24" s="727">
        <v>34.4</v>
      </c>
      <c r="DA24" s="702"/>
      <c r="DB24" s="702"/>
      <c r="DC24" s="730"/>
      <c r="DD24" s="725">
        <v>1932515</v>
      </c>
      <c r="DE24" s="683"/>
      <c r="DF24" s="683"/>
      <c r="DG24" s="683"/>
      <c r="DH24" s="683"/>
      <c r="DI24" s="683"/>
      <c r="DJ24" s="683"/>
      <c r="DK24" s="726"/>
      <c r="DL24" s="725">
        <v>1596756</v>
      </c>
      <c r="DM24" s="683"/>
      <c r="DN24" s="683"/>
      <c r="DO24" s="683"/>
      <c r="DP24" s="683"/>
      <c r="DQ24" s="683"/>
      <c r="DR24" s="683"/>
      <c r="DS24" s="683"/>
      <c r="DT24" s="683"/>
      <c r="DU24" s="683"/>
      <c r="DV24" s="726"/>
      <c r="DW24" s="727">
        <v>37.200000000000003</v>
      </c>
      <c r="DX24" s="702"/>
      <c r="DY24" s="702"/>
      <c r="DZ24" s="702"/>
      <c r="EA24" s="702"/>
      <c r="EB24" s="702"/>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195780</v>
      </c>
      <c r="S25" s="630"/>
      <c r="T25" s="630"/>
      <c r="U25" s="630"/>
      <c r="V25" s="630"/>
      <c r="W25" s="630"/>
      <c r="X25" s="630"/>
      <c r="Y25" s="631"/>
      <c r="Z25" s="656">
        <v>2.4</v>
      </c>
      <c r="AA25" s="656"/>
      <c r="AB25" s="656"/>
      <c r="AC25" s="656"/>
      <c r="AD25" s="657" t="s">
        <v>130</v>
      </c>
      <c r="AE25" s="657"/>
      <c r="AF25" s="657"/>
      <c r="AG25" s="657"/>
      <c r="AH25" s="657"/>
      <c r="AI25" s="657"/>
      <c r="AJ25" s="657"/>
      <c r="AK25" s="657"/>
      <c r="AL25" s="632" t="s">
        <v>130</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226</v>
      </c>
      <c r="BH25" s="630"/>
      <c r="BI25" s="630"/>
      <c r="BJ25" s="630"/>
      <c r="BK25" s="630"/>
      <c r="BL25" s="630"/>
      <c r="BM25" s="630"/>
      <c r="BN25" s="631"/>
      <c r="BO25" s="656" t="s">
        <v>226</v>
      </c>
      <c r="BP25" s="656"/>
      <c r="BQ25" s="656"/>
      <c r="BR25" s="656"/>
      <c r="BS25" s="657" t="s">
        <v>226</v>
      </c>
      <c r="BT25" s="657"/>
      <c r="BU25" s="657"/>
      <c r="BV25" s="657"/>
      <c r="BW25" s="657"/>
      <c r="BX25" s="657"/>
      <c r="BY25" s="657"/>
      <c r="BZ25" s="657"/>
      <c r="CA25" s="657"/>
      <c r="CB25" s="715"/>
      <c r="CD25" s="663" t="s">
        <v>292</v>
      </c>
      <c r="CE25" s="664"/>
      <c r="CF25" s="664"/>
      <c r="CG25" s="664"/>
      <c r="CH25" s="664"/>
      <c r="CI25" s="664"/>
      <c r="CJ25" s="664"/>
      <c r="CK25" s="664"/>
      <c r="CL25" s="664"/>
      <c r="CM25" s="664"/>
      <c r="CN25" s="664"/>
      <c r="CO25" s="664"/>
      <c r="CP25" s="664"/>
      <c r="CQ25" s="665"/>
      <c r="CR25" s="629">
        <v>931698</v>
      </c>
      <c r="CS25" s="640"/>
      <c r="CT25" s="640"/>
      <c r="CU25" s="640"/>
      <c r="CV25" s="640"/>
      <c r="CW25" s="640"/>
      <c r="CX25" s="640"/>
      <c r="CY25" s="641"/>
      <c r="CZ25" s="632">
        <v>12.2</v>
      </c>
      <c r="DA25" s="642"/>
      <c r="DB25" s="642"/>
      <c r="DC25" s="643"/>
      <c r="DD25" s="635">
        <v>886296</v>
      </c>
      <c r="DE25" s="640"/>
      <c r="DF25" s="640"/>
      <c r="DG25" s="640"/>
      <c r="DH25" s="640"/>
      <c r="DI25" s="640"/>
      <c r="DJ25" s="640"/>
      <c r="DK25" s="641"/>
      <c r="DL25" s="635">
        <v>872500</v>
      </c>
      <c r="DM25" s="640"/>
      <c r="DN25" s="640"/>
      <c r="DO25" s="640"/>
      <c r="DP25" s="640"/>
      <c r="DQ25" s="640"/>
      <c r="DR25" s="640"/>
      <c r="DS25" s="640"/>
      <c r="DT25" s="640"/>
      <c r="DU25" s="640"/>
      <c r="DV25" s="641"/>
      <c r="DW25" s="632">
        <v>20.3</v>
      </c>
      <c r="DX25" s="642"/>
      <c r="DY25" s="642"/>
      <c r="DZ25" s="642"/>
      <c r="EA25" s="642"/>
      <c r="EB25" s="642"/>
      <c r="EC25" s="674"/>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226</v>
      </c>
      <c r="S26" s="630"/>
      <c r="T26" s="630"/>
      <c r="U26" s="630"/>
      <c r="V26" s="630"/>
      <c r="W26" s="630"/>
      <c r="X26" s="630"/>
      <c r="Y26" s="631"/>
      <c r="Z26" s="656" t="s">
        <v>226</v>
      </c>
      <c r="AA26" s="656"/>
      <c r="AB26" s="656"/>
      <c r="AC26" s="656"/>
      <c r="AD26" s="657" t="s">
        <v>130</v>
      </c>
      <c r="AE26" s="657"/>
      <c r="AF26" s="657"/>
      <c r="AG26" s="657"/>
      <c r="AH26" s="657"/>
      <c r="AI26" s="657"/>
      <c r="AJ26" s="657"/>
      <c r="AK26" s="657"/>
      <c r="AL26" s="632" t="s">
        <v>130</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226</v>
      </c>
      <c r="BH26" s="630"/>
      <c r="BI26" s="630"/>
      <c r="BJ26" s="630"/>
      <c r="BK26" s="630"/>
      <c r="BL26" s="630"/>
      <c r="BM26" s="630"/>
      <c r="BN26" s="631"/>
      <c r="BO26" s="656" t="s">
        <v>226</v>
      </c>
      <c r="BP26" s="656"/>
      <c r="BQ26" s="656"/>
      <c r="BR26" s="656"/>
      <c r="BS26" s="657" t="s">
        <v>226</v>
      </c>
      <c r="BT26" s="657"/>
      <c r="BU26" s="657"/>
      <c r="BV26" s="657"/>
      <c r="BW26" s="657"/>
      <c r="BX26" s="657"/>
      <c r="BY26" s="657"/>
      <c r="BZ26" s="657"/>
      <c r="CA26" s="657"/>
      <c r="CB26" s="715"/>
      <c r="CD26" s="663" t="s">
        <v>295</v>
      </c>
      <c r="CE26" s="664"/>
      <c r="CF26" s="664"/>
      <c r="CG26" s="664"/>
      <c r="CH26" s="664"/>
      <c r="CI26" s="664"/>
      <c r="CJ26" s="664"/>
      <c r="CK26" s="664"/>
      <c r="CL26" s="664"/>
      <c r="CM26" s="664"/>
      <c r="CN26" s="664"/>
      <c r="CO26" s="664"/>
      <c r="CP26" s="664"/>
      <c r="CQ26" s="665"/>
      <c r="CR26" s="629">
        <v>517008</v>
      </c>
      <c r="CS26" s="630"/>
      <c r="CT26" s="630"/>
      <c r="CU26" s="630"/>
      <c r="CV26" s="630"/>
      <c r="CW26" s="630"/>
      <c r="CX26" s="630"/>
      <c r="CY26" s="631"/>
      <c r="CZ26" s="632">
        <v>6.8</v>
      </c>
      <c r="DA26" s="642"/>
      <c r="DB26" s="642"/>
      <c r="DC26" s="643"/>
      <c r="DD26" s="635">
        <v>486978</v>
      </c>
      <c r="DE26" s="630"/>
      <c r="DF26" s="630"/>
      <c r="DG26" s="630"/>
      <c r="DH26" s="630"/>
      <c r="DI26" s="630"/>
      <c r="DJ26" s="630"/>
      <c r="DK26" s="631"/>
      <c r="DL26" s="635" t="s">
        <v>226</v>
      </c>
      <c r="DM26" s="630"/>
      <c r="DN26" s="630"/>
      <c r="DO26" s="630"/>
      <c r="DP26" s="630"/>
      <c r="DQ26" s="630"/>
      <c r="DR26" s="630"/>
      <c r="DS26" s="630"/>
      <c r="DT26" s="630"/>
      <c r="DU26" s="630"/>
      <c r="DV26" s="631"/>
      <c r="DW26" s="632" t="s">
        <v>226</v>
      </c>
      <c r="DX26" s="642"/>
      <c r="DY26" s="642"/>
      <c r="DZ26" s="642"/>
      <c r="EA26" s="642"/>
      <c r="EB26" s="642"/>
      <c r="EC26" s="674"/>
    </row>
    <row r="27" spans="2:133" ht="11.25" customHeight="1" x14ac:dyDescent="0.15">
      <c r="B27" s="626" t="s">
        <v>296</v>
      </c>
      <c r="C27" s="627"/>
      <c r="D27" s="627"/>
      <c r="E27" s="627"/>
      <c r="F27" s="627"/>
      <c r="G27" s="627"/>
      <c r="H27" s="627"/>
      <c r="I27" s="627"/>
      <c r="J27" s="627"/>
      <c r="K27" s="627"/>
      <c r="L27" s="627"/>
      <c r="M27" s="627"/>
      <c r="N27" s="627"/>
      <c r="O27" s="627"/>
      <c r="P27" s="627"/>
      <c r="Q27" s="628"/>
      <c r="R27" s="629">
        <v>4374493</v>
      </c>
      <c r="S27" s="630"/>
      <c r="T27" s="630"/>
      <c r="U27" s="630"/>
      <c r="V27" s="630"/>
      <c r="W27" s="630"/>
      <c r="X27" s="630"/>
      <c r="Y27" s="631"/>
      <c r="Z27" s="656">
        <v>53.8</v>
      </c>
      <c r="AA27" s="656"/>
      <c r="AB27" s="656"/>
      <c r="AC27" s="656"/>
      <c r="AD27" s="657">
        <v>4178713</v>
      </c>
      <c r="AE27" s="657"/>
      <c r="AF27" s="657"/>
      <c r="AG27" s="657"/>
      <c r="AH27" s="657"/>
      <c r="AI27" s="657"/>
      <c r="AJ27" s="657"/>
      <c r="AK27" s="657"/>
      <c r="AL27" s="632">
        <v>99.5</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601816</v>
      </c>
      <c r="BH27" s="630"/>
      <c r="BI27" s="630"/>
      <c r="BJ27" s="630"/>
      <c r="BK27" s="630"/>
      <c r="BL27" s="630"/>
      <c r="BM27" s="630"/>
      <c r="BN27" s="631"/>
      <c r="BO27" s="656">
        <v>100</v>
      </c>
      <c r="BP27" s="656"/>
      <c r="BQ27" s="656"/>
      <c r="BR27" s="656"/>
      <c r="BS27" s="657" t="s">
        <v>130</v>
      </c>
      <c r="BT27" s="657"/>
      <c r="BU27" s="657"/>
      <c r="BV27" s="657"/>
      <c r="BW27" s="657"/>
      <c r="BX27" s="657"/>
      <c r="BY27" s="657"/>
      <c r="BZ27" s="657"/>
      <c r="CA27" s="657"/>
      <c r="CB27" s="715"/>
      <c r="CD27" s="663" t="s">
        <v>298</v>
      </c>
      <c r="CE27" s="664"/>
      <c r="CF27" s="664"/>
      <c r="CG27" s="664"/>
      <c r="CH27" s="664"/>
      <c r="CI27" s="664"/>
      <c r="CJ27" s="664"/>
      <c r="CK27" s="664"/>
      <c r="CL27" s="664"/>
      <c r="CM27" s="664"/>
      <c r="CN27" s="664"/>
      <c r="CO27" s="664"/>
      <c r="CP27" s="664"/>
      <c r="CQ27" s="665"/>
      <c r="CR27" s="629">
        <v>610084</v>
      </c>
      <c r="CS27" s="640"/>
      <c r="CT27" s="640"/>
      <c r="CU27" s="640"/>
      <c r="CV27" s="640"/>
      <c r="CW27" s="640"/>
      <c r="CX27" s="640"/>
      <c r="CY27" s="641"/>
      <c r="CZ27" s="632">
        <v>8</v>
      </c>
      <c r="DA27" s="642"/>
      <c r="DB27" s="642"/>
      <c r="DC27" s="643"/>
      <c r="DD27" s="635">
        <v>126472</v>
      </c>
      <c r="DE27" s="640"/>
      <c r="DF27" s="640"/>
      <c r="DG27" s="640"/>
      <c r="DH27" s="640"/>
      <c r="DI27" s="640"/>
      <c r="DJ27" s="640"/>
      <c r="DK27" s="641"/>
      <c r="DL27" s="635">
        <v>124491</v>
      </c>
      <c r="DM27" s="640"/>
      <c r="DN27" s="640"/>
      <c r="DO27" s="640"/>
      <c r="DP27" s="640"/>
      <c r="DQ27" s="640"/>
      <c r="DR27" s="640"/>
      <c r="DS27" s="640"/>
      <c r="DT27" s="640"/>
      <c r="DU27" s="640"/>
      <c r="DV27" s="641"/>
      <c r="DW27" s="632">
        <v>2.9</v>
      </c>
      <c r="DX27" s="642"/>
      <c r="DY27" s="642"/>
      <c r="DZ27" s="642"/>
      <c r="EA27" s="642"/>
      <c r="EB27" s="642"/>
      <c r="EC27" s="674"/>
    </row>
    <row r="28" spans="2:133" ht="11.25" customHeight="1" x14ac:dyDescent="0.15">
      <c r="B28" s="626" t="s">
        <v>299</v>
      </c>
      <c r="C28" s="627"/>
      <c r="D28" s="627"/>
      <c r="E28" s="627"/>
      <c r="F28" s="627"/>
      <c r="G28" s="627"/>
      <c r="H28" s="627"/>
      <c r="I28" s="627"/>
      <c r="J28" s="627"/>
      <c r="K28" s="627"/>
      <c r="L28" s="627"/>
      <c r="M28" s="627"/>
      <c r="N28" s="627"/>
      <c r="O28" s="627"/>
      <c r="P28" s="627"/>
      <c r="Q28" s="628"/>
      <c r="R28" s="629">
        <v>993</v>
      </c>
      <c r="S28" s="630"/>
      <c r="T28" s="630"/>
      <c r="U28" s="630"/>
      <c r="V28" s="630"/>
      <c r="W28" s="630"/>
      <c r="X28" s="630"/>
      <c r="Y28" s="631"/>
      <c r="Z28" s="656">
        <v>0</v>
      </c>
      <c r="AA28" s="656"/>
      <c r="AB28" s="656"/>
      <c r="AC28" s="656"/>
      <c r="AD28" s="657">
        <v>993</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300</v>
      </c>
      <c r="CE28" s="664"/>
      <c r="CF28" s="664"/>
      <c r="CG28" s="664"/>
      <c r="CH28" s="664"/>
      <c r="CI28" s="664"/>
      <c r="CJ28" s="664"/>
      <c r="CK28" s="664"/>
      <c r="CL28" s="664"/>
      <c r="CM28" s="664"/>
      <c r="CN28" s="664"/>
      <c r="CO28" s="664"/>
      <c r="CP28" s="664"/>
      <c r="CQ28" s="665"/>
      <c r="CR28" s="629">
        <v>1090625</v>
      </c>
      <c r="CS28" s="630"/>
      <c r="CT28" s="630"/>
      <c r="CU28" s="630"/>
      <c r="CV28" s="630"/>
      <c r="CW28" s="630"/>
      <c r="CX28" s="630"/>
      <c r="CY28" s="631"/>
      <c r="CZ28" s="632">
        <v>14.2</v>
      </c>
      <c r="DA28" s="642"/>
      <c r="DB28" s="642"/>
      <c r="DC28" s="643"/>
      <c r="DD28" s="635">
        <v>919747</v>
      </c>
      <c r="DE28" s="630"/>
      <c r="DF28" s="630"/>
      <c r="DG28" s="630"/>
      <c r="DH28" s="630"/>
      <c r="DI28" s="630"/>
      <c r="DJ28" s="630"/>
      <c r="DK28" s="631"/>
      <c r="DL28" s="635">
        <v>599765</v>
      </c>
      <c r="DM28" s="630"/>
      <c r="DN28" s="630"/>
      <c r="DO28" s="630"/>
      <c r="DP28" s="630"/>
      <c r="DQ28" s="630"/>
      <c r="DR28" s="630"/>
      <c r="DS28" s="630"/>
      <c r="DT28" s="630"/>
      <c r="DU28" s="630"/>
      <c r="DV28" s="631"/>
      <c r="DW28" s="632">
        <v>14</v>
      </c>
      <c r="DX28" s="642"/>
      <c r="DY28" s="642"/>
      <c r="DZ28" s="642"/>
      <c r="EA28" s="642"/>
      <c r="EB28" s="642"/>
      <c r="EC28" s="674"/>
    </row>
    <row r="29" spans="2:133" ht="11.25" customHeight="1" x14ac:dyDescent="0.15">
      <c r="B29" s="626" t="s">
        <v>301</v>
      </c>
      <c r="C29" s="627"/>
      <c r="D29" s="627"/>
      <c r="E29" s="627"/>
      <c r="F29" s="627"/>
      <c r="G29" s="627"/>
      <c r="H29" s="627"/>
      <c r="I29" s="627"/>
      <c r="J29" s="627"/>
      <c r="K29" s="627"/>
      <c r="L29" s="627"/>
      <c r="M29" s="627"/>
      <c r="N29" s="627"/>
      <c r="O29" s="627"/>
      <c r="P29" s="627"/>
      <c r="Q29" s="628"/>
      <c r="R29" s="629">
        <v>48648</v>
      </c>
      <c r="S29" s="630"/>
      <c r="T29" s="630"/>
      <c r="U29" s="630"/>
      <c r="V29" s="630"/>
      <c r="W29" s="630"/>
      <c r="X29" s="630"/>
      <c r="Y29" s="631"/>
      <c r="Z29" s="656">
        <v>0.6</v>
      </c>
      <c r="AA29" s="656"/>
      <c r="AB29" s="656"/>
      <c r="AC29" s="656"/>
      <c r="AD29" s="657">
        <v>12225</v>
      </c>
      <c r="AE29" s="657"/>
      <c r="AF29" s="657"/>
      <c r="AG29" s="657"/>
      <c r="AH29" s="657"/>
      <c r="AI29" s="657"/>
      <c r="AJ29" s="657"/>
      <c r="AK29" s="657"/>
      <c r="AL29" s="632">
        <v>0.3</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3" t="s">
        <v>70</v>
      </c>
      <c r="CG29" s="664"/>
      <c r="CH29" s="664"/>
      <c r="CI29" s="664"/>
      <c r="CJ29" s="664"/>
      <c r="CK29" s="664"/>
      <c r="CL29" s="664"/>
      <c r="CM29" s="664"/>
      <c r="CN29" s="664"/>
      <c r="CO29" s="664"/>
      <c r="CP29" s="664"/>
      <c r="CQ29" s="665"/>
      <c r="CR29" s="629">
        <v>1090625</v>
      </c>
      <c r="CS29" s="640"/>
      <c r="CT29" s="640"/>
      <c r="CU29" s="640"/>
      <c r="CV29" s="640"/>
      <c r="CW29" s="640"/>
      <c r="CX29" s="640"/>
      <c r="CY29" s="641"/>
      <c r="CZ29" s="632">
        <v>14.2</v>
      </c>
      <c r="DA29" s="642"/>
      <c r="DB29" s="642"/>
      <c r="DC29" s="643"/>
      <c r="DD29" s="635">
        <v>919747</v>
      </c>
      <c r="DE29" s="640"/>
      <c r="DF29" s="640"/>
      <c r="DG29" s="640"/>
      <c r="DH29" s="640"/>
      <c r="DI29" s="640"/>
      <c r="DJ29" s="640"/>
      <c r="DK29" s="641"/>
      <c r="DL29" s="635">
        <v>599765</v>
      </c>
      <c r="DM29" s="640"/>
      <c r="DN29" s="640"/>
      <c r="DO29" s="640"/>
      <c r="DP29" s="640"/>
      <c r="DQ29" s="640"/>
      <c r="DR29" s="640"/>
      <c r="DS29" s="640"/>
      <c r="DT29" s="640"/>
      <c r="DU29" s="640"/>
      <c r="DV29" s="641"/>
      <c r="DW29" s="632">
        <v>14</v>
      </c>
      <c r="DX29" s="642"/>
      <c r="DY29" s="642"/>
      <c r="DZ29" s="642"/>
      <c r="EA29" s="642"/>
      <c r="EB29" s="642"/>
      <c r="EC29" s="674"/>
    </row>
    <row r="30" spans="2:133" ht="11.25" customHeight="1" x14ac:dyDescent="0.15">
      <c r="B30" s="626" t="s">
        <v>303</v>
      </c>
      <c r="C30" s="627"/>
      <c r="D30" s="627"/>
      <c r="E30" s="627"/>
      <c r="F30" s="627"/>
      <c r="G30" s="627"/>
      <c r="H30" s="627"/>
      <c r="I30" s="627"/>
      <c r="J30" s="627"/>
      <c r="K30" s="627"/>
      <c r="L30" s="627"/>
      <c r="M30" s="627"/>
      <c r="N30" s="627"/>
      <c r="O30" s="627"/>
      <c r="P30" s="627"/>
      <c r="Q30" s="628"/>
      <c r="R30" s="629">
        <v>96990</v>
      </c>
      <c r="S30" s="630"/>
      <c r="T30" s="630"/>
      <c r="U30" s="630"/>
      <c r="V30" s="630"/>
      <c r="W30" s="630"/>
      <c r="X30" s="630"/>
      <c r="Y30" s="631"/>
      <c r="Z30" s="656">
        <v>1.2</v>
      </c>
      <c r="AA30" s="656"/>
      <c r="AB30" s="656"/>
      <c r="AC30" s="656"/>
      <c r="AD30" s="657" t="s">
        <v>130</v>
      </c>
      <c r="AE30" s="657"/>
      <c r="AF30" s="657"/>
      <c r="AG30" s="657"/>
      <c r="AH30" s="657"/>
      <c r="AI30" s="657"/>
      <c r="AJ30" s="657"/>
      <c r="AK30" s="657"/>
      <c r="AL30" s="632" t="s">
        <v>130</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3" t="s">
        <v>306</v>
      </c>
      <c r="CG30" s="664"/>
      <c r="CH30" s="664"/>
      <c r="CI30" s="664"/>
      <c r="CJ30" s="664"/>
      <c r="CK30" s="664"/>
      <c r="CL30" s="664"/>
      <c r="CM30" s="664"/>
      <c r="CN30" s="664"/>
      <c r="CO30" s="664"/>
      <c r="CP30" s="664"/>
      <c r="CQ30" s="665"/>
      <c r="CR30" s="629">
        <v>1068619</v>
      </c>
      <c r="CS30" s="630"/>
      <c r="CT30" s="630"/>
      <c r="CU30" s="630"/>
      <c r="CV30" s="630"/>
      <c r="CW30" s="630"/>
      <c r="CX30" s="630"/>
      <c r="CY30" s="631"/>
      <c r="CZ30" s="632">
        <v>14</v>
      </c>
      <c r="DA30" s="642"/>
      <c r="DB30" s="642"/>
      <c r="DC30" s="643"/>
      <c r="DD30" s="635">
        <v>903910</v>
      </c>
      <c r="DE30" s="630"/>
      <c r="DF30" s="630"/>
      <c r="DG30" s="630"/>
      <c r="DH30" s="630"/>
      <c r="DI30" s="630"/>
      <c r="DJ30" s="630"/>
      <c r="DK30" s="631"/>
      <c r="DL30" s="635">
        <v>583973</v>
      </c>
      <c r="DM30" s="630"/>
      <c r="DN30" s="630"/>
      <c r="DO30" s="630"/>
      <c r="DP30" s="630"/>
      <c r="DQ30" s="630"/>
      <c r="DR30" s="630"/>
      <c r="DS30" s="630"/>
      <c r="DT30" s="630"/>
      <c r="DU30" s="630"/>
      <c r="DV30" s="631"/>
      <c r="DW30" s="632">
        <v>13.6</v>
      </c>
      <c r="DX30" s="642"/>
      <c r="DY30" s="642"/>
      <c r="DZ30" s="642"/>
      <c r="EA30" s="642"/>
      <c r="EB30" s="642"/>
      <c r="EC30" s="674"/>
    </row>
    <row r="31" spans="2:133" ht="11.25" customHeight="1" x14ac:dyDescent="0.15">
      <c r="B31" s="626" t="s">
        <v>307</v>
      </c>
      <c r="C31" s="627"/>
      <c r="D31" s="627"/>
      <c r="E31" s="627"/>
      <c r="F31" s="627"/>
      <c r="G31" s="627"/>
      <c r="H31" s="627"/>
      <c r="I31" s="627"/>
      <c r="J31" s="627"/>
      <c r="K31" s="627"/>
      <c r="L31" s="627"/>
      <c r="M31" s="627"/>
      <c r="N31" s="627"/>
      <c r="O31" s="627"/>
      <c r="P31" s="627"/>
      <c r="Q31" s="628"/>
      <c r="R31" s="629">
        <v>27159</v>
      </c>
      <c r="S31" s="630"/>
      <c r="T31" s="630"/>
      <c r="U31" s="630"/>
      <c r="V31" s="630"/>
      <c r="W31" s="630"/>
      <c r="X31" s="630"/>
      <c r="Y31" s="631"/>
      <c r="Z31" s="656">
        <v>0.3</v>
      </c>
      <c r="AA31" s="656"/>
      <c r="AB31" s="656"/>
      <c r="AC31" s="656"/>
      <c r="AD31" s="657" t="s">
        <v>130</v>
      </c>
      <c r="AE31" s="657"/>
      <c r="AF31" s="657"/>
      <c r="AG31" s="657"/>
      <c r="AH31" s="657"/>
      <c r="AI31" s="657"/>
      <c r="AJ31" s="657"/>
      <c r="AK31" s="657"/>
      <c r="AL31" s="632" t="s">
        <v>226</v>
      </c>
      <c r="AM31" s="633"/>
      <c r="AN31" s="633"/>
      <c r="AO31" s="658"/>
      <c r="AP31" s="704" t="s">
        <v>308</v>
      </c>
      <c r="AQ31" s="705"/>
      <c r="AR31" s="705"/>
      <c r="AS31" s="705"/>
      <c r="AT31" s="710" t="s">
        <v>309</v>
      </c>
      <c r="AU31" s="217"/>
      <c r="AV31" s="217"/>
      <c r="AW31" s="217"/>
      <c r="AX31" s="697" t="s">
        <v>186</v>
      </c>
      <c r="AY31" s="698"/>
      <c r="AZ31" s="698"/>
      <c r="BA31" s="698"/>
      <c r="BB31" s="698"/>
      <c r="BC31" s="698"/>
      <c r="BD31" s="698"/>
      <c r="BE31" s="698"/>
      <c r="BF31" s="699"/>
      <c r="BG31" s="700">
        <v>99.9</v>
      </c>
      <c r="BH31" s="701"/>
      <c r="BI31" s="701"/>
      <c r="BJ31" s="701"/>
      <c r="BK31" s="701"/>
      <c r="BL31" s="701"/>
      <c r="BM31" s="702">
        <v>99.1</v>
      </c>
      <c r="BN31" s="701"/>
      <c r="BO31" s="701"/>
      <c r="BP31" s="701"/>
      <c r="BQ31" s="703"/>
      <c r="BR31" s="700">
        <v>99.9</v>
      </c>
      <c r="BS31" s="701"/>
      <c r="BT31" s="701"/>
      <c r="BU31" s="701"/>
      <c r="BV31" s="701"/>
      <c r="BW31" s="701"/>
      <c r="BX31" s="702">
        <v>99.1</v>
      </c>
      <c r="BY31" s="701"/>
      <c r="BZ31" s="701"/>
      <c r="CA31" s="701"/>
      <c r="CB31" s="703"/>
      <c r="CD31" s="718"/>
      <c r="CE31" s="719"/>
      <c r="CF31" s="663" t="s">
        <v>310</v>
      </c>
      <c r="CG31" s="664"/>
      <c r="CH31" s="664"/>
      <c r="CI31" s="664"/>
      <c r="CJ31" s="664"/>
      <c r="CK31" s="664"/>
      <c r="CL31" s="664"/>
      <c r="CM31" s="664"/>
      <c r="CN31" s="664"/>
      <c r="CO31" s="664"/>
      <c r="CP31" s="664"/>
      <c r="CQ31" s="665"/>
      <c r="CR31" s="629">
        <v>22006</v>
      </c>
      <c r="CS31" s="640"/>
      <c r="CT31" s="640"/>
      <c r="CU31" s="640"/>
      <c r="CV31" s="640"/>
      <c r="CW31" s="640"/>
      <c r="CX31" s="640"/>
      <c r="CY31" s="641"/>
      <c r="CZ31" s="632">
        <v>0.3</v>
      </c>
      <c r="DA31" s="642"/>
      <c r="DB31" s="642"/>
      <c r="DC31" s="643"/>
      <c r="DD31" s="635">
        <v>15837</v>
      </c>
      <c r="DE31" s="640"/>
      <c r="DF31" s="640"/>
      <c r="DG31" s="640"/>
      <c r="DH31" s="640"/>
      <c r="DI31" s="640"/>
      <c r="DJ31" s="640"/>
      <c r="DK31" s="641"/>
      <c r="DL31" s="635">
        <v>15792</v>
      </c>
      <c r="DM31" s="640"/>
      <c r="DN31" s="640"/>
      <c r="DO31" s="640"/>
      <c r="DP31" s="640"/>
      <c r="DQ31" s="640"/>
      <c r="DR31" s="640"/>
      <c r="DS31" s="640"/>
      <c r="DT31" s="640"/>
      <c r="DU31" s="640"/>
      <c r="DV31" s="641"/>
      <c r="DW31" s="632">
        <v>0.4</v>
      </c>
      <c r="DX31" s="642"/>
      <c r="DY31" s="642"/>
      <c r="DZ31" s="642"/>
      <c r="EA31" s="642"/>
      <c r="EB31" s="642"/>
      <c r="EC31" s="674"/>
    </row>
    <row r="32" spans="2:133" ht="11.25" customHeight="1" x14ac:dyDescent="0.15">
      <c r="B32" s="626" t="s">
        <v>311</v>
      </c>
      <c r="C32" s="627"/>
      <c r="D32" s="627"/>
      <c r="E32" s="627"/>
      <c r="F32" s="627"/>
      <c r="G32" s="627"/>
      <c r="H32" s="627"/>
      <c r="I32" s="627"/>
      <c r="J32" s="627"/>
      <c r="K32" s="627"/>
      <c r="L32" s="627"/>
      <c r="M32" s="627"/>
      <c r="N32" s="627"/>
      <c r="O32" s="627"/>
      <c r="P32" s="627"/>
      <c r="Q32" s="628"/>
      <c r="R32" s="629">
        <v>965780</v>
      </c>
      <c r="S32" s="630"/>
      <c r="T32" s="630"/>
      <c r="U32" s="630"/>
      <c r="V32" s="630"/>
      <c r="W32" s="630"/>
      <c r="X32" s="630"/>
      <c r="Y32" s="631"/>
      <c r="Z32" s="656">
        <v>11.9</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216" t="s">
        <v>312</v>
      </c>
      <c r="AV32" s="216"/>
      <c r="AW32" s="216"/>
      <c r="AX32" s="626" t="s">
        <v>313</v>
      </c>
      <c r="AY32" s="627"/>
      <c r="AZ32" s="627"/>
      <c r="BA32" s="627"/>
      <c r="BB32" s="627"/>
      <c r="BC32" s="627"/>
      <c r="BD32" s="627"/>
      <c r="BE32" s="627"/>
      <c r="BF32" s="628"/>
      <c r="BG32" s="695">
        <v>100</v>
      </c>
      <c r="BH32" s="640"/>
      <c r="BI32" s="640"/>
      <c r="BJ32" s="640"/>
      <c r="BK32" s="640"/>
      <c r="BL32" s="640"/>
      <c r="BM32" s="633">
        <v>100</v>
      </c>
      <c r="BN32" s="696"/>
      <c r="BO32" s="696"/>
      <c r="BP32" s="696"/>
      <c r="BQ32" s="672"/>
      <c r="BR32" s="695">
        <v>100</v>
      </c>
      <c r="BS32" s="640"/>
      <c r="BT32" s="640"/>
      <c r="BU32" s="640"/>
      <c r="BV32" s="640"/>
      <c r="BW32" s="640"/>
      <c r="BX32" s="633">
        <v>100</v>
      </c>
      <c r="BY32" s="696"/>
      <c r="BZ32" s="696"/>
      <c r="CA32" s="696"/>
      <c r="CB32" s="672"/>
      <c r="CD32" s="720"/>
      <c r="CE32" s="721"/>
      <c r="CF32" s="663" t="s">
        <v>314</v>
      </c>
      <c r="CG32" s="664"/>
      <c r="CH32" s="664"/>
      <c r="CI32" s="664"/>
      <c r="CJ32" s="664"/>
      <c r="CK32" s="664"/>
      <c r="CL32" s="664"/>
      <c r="CM32" s="664"/>
      <c r="CN32" s="664"/>
      <c r="CO32" s="664"/>
      <c r="CP32" s="664"/>
      <c r="CQ32" s="665"/>
      <c r="CR32" s="629" t="s">
        <v>130</v>
      </c>
      <c r="CS32" s="630"/>
      <c r="CT32" s="630"/>
      <c r="CU32" s="630"/>
      <c r="CV32" s="630"/>
      <c r="CW32" s="630"/>
      <c r="CX32" s="630"/>
      <c r="CY32" s="631"/>
      <c r="CZ32" s="632" t="s">
        <v>226</v>
      </c>
      <c r="DA32" s="642"/>
      <c r="DB32" s="642"/>
      <c r="DC32" s="643"/>
      <c r="DD32" s="635" t="s">
        <v>226</v>
      </c>
      <c r="DE32" s="630"/>
      <c r="DF32" s="630"/>
      <c r="DG32" s="630"/>
      <c r="DH32" s="630"/>
      <c r="DI32" s="630"/>
      <c r="DJ32" s="630"/>
      <c r="DK32" s="631"/>
      <c r="DL32" s="635" t="s">
        <v>226</v>
      </c>
      <c r="DM32" s="630"/>
      <c r="DN32" s="630"/>
      <c r="DO32" s="630"/>
      <c r="DP32" s="630"/>
      <c r="DQ32" s="630"/>
      <c r="DR32" s="630"/>
      <c r="DS32" s="630"/>
      <c r="DT32" s="630"/>
      <c r="DU32" s="630"/>
      <c r="DV32" s="631"/>
      <c r="DW32" s="632" t="s">
        <v>130</v>
      </c>
      <c r="DX32" s="642"/>
      <c r="DY32" s="642"/>
      <c r="DZ32" s="642"/>
      <c r="EA32" s="642"/>
      <c r="EB32" s="642"/>
      <c r="EC32" s="674"/>
    </row>
    <row r="33" spans="2:133" ht="11.25" customHeight="1" x14ac:dyDescent="0.15">
      <c r="B33" s="692" t="s">
        <v>315</v>
      </c>
      <c r="C33" s="693"/>
      <c r="D33" s="693"/>
      <c r="E33" s="693"/>
      <c r="F33" s="693"/>
      <c r="G33" s="693"/>
      <c r="H33" s="693"/>
      <c r="I33" s="693"/>
      <c r="J33" s="693"/>
      <c r="K33" s="693"/>
      <c r="L33" s="693"/>
      <c r="M33" s="693"/>
      <c r="N33" s="693"/>
      <c r="O33" s="693"/>
      <c r="P33" s="693"/>
      <c r="Q33" s="694"/>
      <c r="R33" s="629">
        <v>356</v>
      </c>
      <c r="S33" s="630"/>
      <c r="T33" s="630"/>
      <c r="U33" s="630"/>
      <c r="V33" s="630"/>
      <c r="W33" s="630"/>
      <c r="X33" s="630"/>
      <c r="Y33" s="631"/>
      <c r="Z33" s="656">
        <v>0</v>
      </c>
      <c r="AA33" s="656"/>
      <c r="AB33" s="656"/>
      <c r="AC33" s="656"/>
      <c r="AD33" s="657">
        <v>356</v>
      </c>
      <c r="AE33" s="657"/>
      <c r="AF33" s="657"/>
      <c r="AG33" s="657"/>
      <c r="AH33" s="657"/>
      <c r="AI33" s="657"/>
      <c r="AJ33" s="657"/>
      <c r="AK33" s="657"/>
      <c r="AL33" s="632">
        <v>0</v>
      </c>
      <c r="AM33" s="633"/>
      <c r="AN33" s="633"/>
      <c r="AO33" s="658"/>
      <c r="AP33" s="708"/>
      <c r="AQ33" s="709"/>
      <c r="AR33" s="709"/>
      <c r="AS33" s="709"/>
      <c r="AT33" s="712"/>
      <c r="AU33" s="218"/>
      <c r="AV33" s="218"/>
      <c r="AW33" s="218"/>
      <c r="AX33" s="606" t="s">
        <v>316</v>
      </c>
      <c r="AY33" s="607"/>
      <c r="AZ33" s="607"/>
      <c r="BA33" s="607"/>
      <c r="BB33" s="607"/>
      <c r="BC33" s="607"/>
      <c r="BD33" s="607"/>
      <c r="BE33" s="607"/>
      <c r="BF33" s="608"/>
      <c r="BG33" s="691">
        <v>99.8</v>
      </c>
      <c r="BH33" s="610"/>
      <c r="BI33" s="610"/>
      <c r="BJ33" s="610"/>
      <c r="BK33" s="610"/>
      <c r="BL33" s="610"/>
      <c r="BM33" s="648">
        <v>97.7</v>
      </c>
      <c r="BN33" s="610"/>
      <c r="BO33" s="610"/>
      <c r="BP33" s="610"/>
      <c r="BQ33" s="659"/>
      <c r="BR33" s="691">
        <v>99.7</v>
      </c>
      <c r="BS33" s="610"/>
      <c r="BT33" s="610"/>
      <c r="BU33" s="610"/>
      <c r="BV33" s="610"/>
      <c r="BW33" s="610"/>
      <c r="BX33" s="648">
        <v>97.9</v>
      </c>
      <c r="BY33" s="610"/>
      <c r="BZ33" s="610"/>
      <c r="CA33" s="610"/>
      <c r="CB33" s="659"/>
      <c r="CD33" s="663" t="s">
        <v>317</v>
      </c>
      <c r="CE33" s="664"/>
      <c r="CF33" s="664"/>
      <c r="CG33" s="664"/>
      <c r="CH33" s="664"/>
      <c r="CI33" s="664"/>
      <c r="CJ33" s="664"/>
      <c r="CK33" s="664"/>
      <c r="CL33" s="664"/>
      <c r="CM33" s="664"/>
      <c r="CN33" s="664"/>
      <c r="CO33" s="664"/>
      <c r="CP33" s="664"/>
      <c r="CQ33" s="665"/>
      <c r="CR33" s="629">
        <v>3622951</v>
      </c>
      <c r="CS33" s="640"/>
      <c r="CT33" s="640"/>
      <c r="CU33" s="640"/>
      <c r="CV33" s="640"/>
      <c r="CW33" s="640"/>
      <c r="CX33" s="640"/>
      <c r="CY33" s="641"/>
      <c r="CZ33" s="632">
        <v>47.3</v>
      </c>
      <c r="DA33" s="642"/>
      <c r="DB33" s="642"/>
      <c r="DC33" s="643"/>
      <c r="DD33" s="635">
        <v>2258564</v>
      </c>
      <c r="DE33" s="640"/>
      <c r="DF33" s="640"/>
      <c r="DG33" s="640"/>
      <c r="DH33" s="640"/>
      <c r="DI33" s="640"/>
      <c r="DJ33" s="640"/>
      <c r="DK33" s="641"/>
      <c r="DL33" s="635">
        <v>1666811</v>
      </c>
      <c r="DM33" s="640"/>
      <c r="DN33" s="640"/>
      <c r="DO33" s="640"/>
      <c r="DP33" s="640"/>
      <c r="DQ33" s="640"/>
      <c r="DR33" s="640"/>
      <c r="DS33" s="640"/>
      <c r="DT33" s="640"/>
      <c r="DU33" s="640"/>
      <c r="DV33" s="641"/>
      <c r="DW33" s="632">
        <v>38.799999999999997</v>
      </c>
      <c r="DX33" s="642"/>
      <c r="DY33" s="642"/>
      <c r="DZ33" s="642"/>
      <c r="EA33" s="642"/>
      <c r="EB33" s="642"/>
      <c r="EC33" s="674"/>
    </row>
    <row r="34" spans="2:133" ht="11.25" customHeight="1" x14ac:dyDescent="0.15">
      <c r="B34" s="626" t="s">
        <v>318</v>
      </c>
      <c r="C34" s="627"/>
      <c r="D34" s="627"/>
      <c r="E34" s="627"/>
      <c r="F34" s="627"/>
      <c r="G34" s="627"/>
      <c r="H34" s="627"/>
      <c r="I34" s="627"/>
      <c r="J34" s="627"/>
      <c r="K34" s="627"/>
      <c r="L34" s="627"/>
      <c r="M34" s="627"/>
      <c r="N34" s="627"/>
      <c r="O34" s="627"/>
      <c r="P34" s="627"/>
      <c r="Q34" s="628"/>
      <c r="R34" s="629">
        <v>548281</v>
      </c>
      <c r="S34" s="630"/>
      <c r="T34" s="630"/>
      <c r="U34" s="630"/>
      <c r="V34" s="630"/>
      <c r="W34" s="630"/>
      <c r="X34" s="630"/>
      <c r="Y34" s="631"/>
      <c r="Z34" s="656">
        <v>6.7</v>
      </c>
      <c r="AA34" s="656"/>
      <c r="AB34" s="656"/>
      <c r="AC34" s="656"/>
      <c r="AD34" s="657" t="s">
        <v>130</v>
      </c>
      <c r="AE34" s="657"/>
      <c r="AF34" s="657"/>
      <c r="AG34" s="657"/>
      <c r="AH34" s="657"/>
      <c r="AI34" s="657"/>
      <c r="AJ34" s="657"/>
      <c r="AK34" s="657"/>
      <c r="AL34" s="632" t="s">
        <v>226</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3" t="s">
        <v>319</v>
      </c>
      <c r="CE34" s="664"/>
      <c r="CF34" s="664"/>
      <c r="CG34" s="664"/>
      <c r="CH34" s="664"/>
      <c r="CI34" s="664"/>
      <c r="CJ34" s="664"/>
      <c r="CK34" s="664"/>
      <c r="CL34" s="664"/>
      <c r="CM34" s="664"/>
      <c r="CN34" s="664"/>
      <c r="CO34" s="664"/>
      <c r="CP34" s="664"/>
      <c r="CQ34" s="665"/>
      <c r="CR34" s="629">
        <v>1085959</v>
      </c>
      <c r="CS34" s="630"/>
      <c r="CT34" s="630"/>
      <c r="CU34" s="630"/>
      <c r="CV34" s="630"/>
      <c r="CW34" s="630"/>
      <c r="CX34" s="630"/>
      <c r="CY34" s="631"/>
      <c r="CZ34" s="632">
        <v>14.2</v>
      </c>
      <c r="DA34" s="642"/>
      <c r="DB34" s="642"/>
      <c r="DC34" s="643"/>
      <c r="DD34" s="635">
        <v>754449</v>
      </c>
      <c r="DE34" s="630"/>
      <c r="DF34" s="630"/>
      <c r="DG34" s="630"/>
      <c r="DH34" s="630"/>
      <c r="DI34" s="630"/>
      <c r="DJ34" s="630"/>
      <c r="DK34" s="631"/>
      <c r="DL34" s="635">
        <v>638704</v>
      </c>
      <c r="DM34" s="630"/>
      <c r="DN34" s="630"/>
      <c r="DO34" s="630"/>
      <c r="DP34" s="630"/>
      <c r="DQ34" s="630"/>
      <c r="DR34" s="630"/>
      <c r="DS34" s="630"/>
      <c r="DT34" s="630"/>
      <c r="DU34" s="630"/>
      <c r="DV34" s="631"/>
      <c r="DW34" s="632">
        <v>14.9</v>
      </c>
      <c r="DX34" s="642"/>
      <c r="DY34" s="642"/>
      <c r="DZ34" s="642"/>
      <c r="EA34" s="642"/>
      <c r="EB34" s="642"/>
      <c r="EC34" s="674"/>
    </row>
    <row r="35" spans="2:133" ht="11.25" customHeight="1" x14ac:dyDescent="0.15">
      <c r="B35" s="626" t="s">
        <v>320</v>
      </c>
      <c r="C35" s="627"/>
      <c r="D35" s="627"/>
      <c r="E35" s="627"/>
      <c r="F35" s="627"/>
      <c r="G35" s="627"/>
      <c r="H35" s="627"/>
      <c r="I35" s="627"/>
      <c r="J35" s="627"/>
      <c r="K35" s="627"/>
      <c r="L35" s="627"/>
      <c r="M35" s="627"/>
      <c r="N35" s="627"/>
      <c r="O35" s="627"/>
      <c r="P35" s="627"/>
      <c r="Q35" s="628"/>
      <c r="R35" s="629">
        <v>52058</v>
      </c>
      <c r="S35" s="630"/>
      <c r="T35" s="630"/>
      <c r="U35" s="630"/>
      <c r="V35" s="630"/>
      <c r="W35" s="630"/>
      <c r="X35" s="630"/>
      <c r="Y35" s="631"/>
      <c r="Z35" s="656">
        <v>0.6</v>
      </c>
      <c r="AA35" s="656"/>
      <c r="AB35" s="656"/>
      <c r="AC35" s="656"/>
      <c r="AD35" s="657">
        <v>6936</v>
      </c>
      <c r="AE35" s="657"/>
      <c r="AF35" s="657"/>
      <c r="AG35" s="657"/>
      <c r="AH35" s="657"/>
      <c r="AI35" s="657"/>
      <c r="AJ35" s="657"/>
      <c r="AK35" s="657"/>
      <c r="AL35" s="632">
        <v>0.2</v>
      </c>
      <c r="AM35" s="633"/>
      <c r="AN35" s="633"/>
      <c r="AO35" s="658"/>
      <c r="AP35" s="221"/>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323</v>
      </c>
      <c r="CE35" s="664"/>
      <c r="CF35" s="664"/>
      <c r="CG35" s="664"/>
      <c r="CH35" s="664"/>
      <c r="CI35" s="664"/>
      <c r="CJ35" s="664"/>
      <c r="CK35" s="664"/>
      <c r="CL35" s="664"/>
      <c r="CM35" s="664"/>
      <c r="CN35" s="664"/>
      <c r="CO35" s="664"/>
      <c r="CP35" s="664"/>
      <c r="CQ35" s="665"/>
      <c r="CR35" s="629">
        <v>310061</v>
      </c>
      <c r="CS35" s="640"/>
      <c r="CT35" s="640"/>
      <c r="CU35" s="640"/>
      <c r="CV35" s="640"/>
      <c r="CW35" s="640"/>
      <c r="CX35" s="640"/>
      <c r="CY35" s="641"/>
      <c r="CZ35" s="632">
        <v>4.0999999999999996</v>
      </c>
      <c r="DA35" s="642"/>
      <c r="DB35" s="642"/>
      <c r="DC35" s="643"/>
      <c r="DD35" s="635">
        <v>230728</v>
      </c>
      <c r="DE35" s="640"/>
      <c r="DF35" s="640"/>
      <c r="DG35" s="640"/>
      <c r="DH35" s="640"/>
      <c r="DI35" s="640"/>
      <c r="DJ35" s="640"/>
      <c r="DK35" s="641"/>
      <c r="DL35" s="635">
        <v>168997</v>
      </c>
      <c r="DM35" s="640"/>
      <c r="DN35" s="640"/>
      <c r="DO35" s="640"/>
      <c r="DP35" s="640"/>
      <c r="DQ35" s="640"/>
      <c r="DR35" s="640"/>
      <c r="DS35" s="640"/>
      <c r="DT35" s="640"/>
      <c r="DU35" s="640"/>
      <c r="DV35" s="641"/>
      <c r="DW35" s="632">
        <v>3.9</v>
      </c>
      <c r="DX35" s="642"/>
      <c r="DY35" s="642"/>
      <c r="DZ35" s="642"/>
      <c r="EA35" s="642"/>
      <c r="EB35" s="642"/>
      <c r="EC35" s="674"/>
    </row>
    <row r="36" spans="2:133" ht="11.25" customHeight="1" x14ac:dyDescent="0.15">
      <c r="B36" s="626" t="s">
        <v>324</v>
      </c>
      <c r="C36" s="627"/>
      <c r="D36" s="627"/>
      <c r="E36" s="627"/>
      <c r="F36" s="627"/>
      <c r="G36" s="627"/>
      <c r="H36" s="627"/>
      <c r="I36" s="627"/>
      <c r="J36" s="627"/>
      <c r="K36" s="627"/>
      <c r="L36" s="627"/>
      <c r="M36" s="627"/>
      <c r="N36" s="627"/>
      <c r="O36" s="627"/>
      <c r="P36" s="627"/>
      <c r="Q36" s="628"/>
      <c r="R36" s="629">
        <v>106765</v>
      </c>
      <c r="S36" s="630"/>
      <c r="T36" s="630"/>
      <c r="U36" s="630"/>
      <c r="V36" s="630"/>
      <c r="W36" s="630"/>
      <c r="X36" s="630"/>
      <c r="Y36" s="631"/>
      <c r="Z36" s="656">
        <v>1.3</v>
      </c>
      <c r="AA36" s="656"/>
      <c r="AB36" s="656"/>
      <c r="AC36" s="656"/>
      <c r="AD36" s="657" t="s">
        <v>226</v>
      </c>
      <c r="AE36" s="657"/>
      <c r="AF36" s="657"/>
      <c r="AG36" s="657"/>
      <c r="AH36" s="657"/>
      <c r="AI36" s="657"/>
      <c r="AJ36" s="657"/>
      <c r="AK36" s="657"/>
      <c r="AL36" s="632" t="s">
        <v>130</v>
      </c>
      <c r="AM36" s="633"/>
      <c r="AN36" s="633"/>
      <c r="AO36" s="658"/>
      <c r="AP36" s="221"/>
      <c r="AQ36" s="679" t="s">
        <v>325</v>
      </c>
      <c r="AR36" s="680"/>
      <c r="AS36" s="680"/>
      <c r="AT36" s="680"/>
      <c r="AU36" s="680"/>
      <c r="AV36" s="680"/>
      <c r="AW36" s="680"/>
      <c r="AX36" s="680"/>
      <c r="AY36" s="681"/>
      <c r="AZ36" s="682">
        <v>500905</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738</v>
      </c>
      <c r="BW36" s="683"/>
      <c r="BX36" s="683"/>
      <c r="BY36" s="683"/>
      <c r="BZ36" s="683"/>
      <c r="CA36" s="683"/>
      <c r="CB36" s="684"/>
      <c r="CD36" s="663" t="s">
        <v>327</v>
      </c>
      <c r="CE36" s="664"/>
      <c r="CF36" s="664"/>
      <c r="CG36" s="664"/>
      <c r="CH36" s="664"/>
      <c r="CI36" s="664"/>
      <c r="CJ36" s="664"/>
      <c r="CK36" s="664"/>
      <c r="CL36" s="664"/>
      <c r="CM36" s="664"/>
      <c r="CN36" s="664"/>
      <c r="CO36" s="664"/>
      <c r="CP36" s="664"/>
      <c r="CQ36" s="665"/>
      <c r="CR36" s="629">
        <v>1181943</v>
      </c>
      <c r="CS36" s="630"/>
      <c r="CT36" s="630"/>
      <c r="CU36" s="630"/>
      <c r="CV36" s="630"/>
      <c r="CW36" s="630"/>
      <c r="CX36" s="630"/>
      <c r="CY36" s="631"/>
      <c r="CZ36" s="632">
        <v>15.4</v>
      </c>
      <c r="DA36" s="642"/>
      <c r="DB36" s="642"/>
      <c r="DC36" s="643"/>
      <c r="DD36" s="635">
        <v>634662</v>
      </c>
      <c r="DE36" s="630"/>
      <c r="DF36" s="630"/>
      <c r="DG36" s="630"/>
      <c r="DH36" s="630"/>
      <c r="DI36" s="630"/>
      <c r="DJ36" s="630"/>
      <c r="DK36" s="631"/>
      <c r="DL36" s="635">
        <v>454819</v>
      </c>
      <c r="DM36" s="630"/>
      <c r="DN36" s="630"/>
      <c r="DO36" s="630"/>
      <c r="DP36" s="630"/>
      <c r="DQ36" s="630"/>
      <c r="DR36" s="630"/>
      <c r="DS36" s="630"/>
      <c r="DT36" s="630"/>
      <c r="DU36" s="630"/>
      <c r="DV36" s="631"/>
      <c r="DW36" s="632">
        <v>10.6</v>
      </c>
      <c r="DX36" s="642"/>
      <c r="DY36" s="642"/>
      <c r="DZ36" s="642"/>
      <c r="EA36" s="642"/>
      <c r="EB36" s="642"/>
      <c r="EC36" s="674"/>
    </row>
    <row r="37" spans="2:133" ht="11.25" customHeight="1" x14ac:dyDescent="0.15">
      <c r="B37" s="626" t="s">
        <v>328</v>
      </c>
      <c r="C37" s="627"/>
      <c r="D37" s="627"/>
      <c r="E37" s="627"/>
      <c r="F37" s="627"/>
      <c r="G37" s="627"/>
      <c r="H37" s="627"/>
      <c r="I37" s="627"/>
      <c r="J37" s="627"/>
      <c r="K37" s="627"/>
      <c r="L37" s="627"/>
      <c r="M37" s="627"/>
      <c r="N37" s="627"/>
      <c r="O37" s="627"/>
      <c r="P37" s="627"/>
      <c r="Q37" s="628"/>
      <c r="R37" s="629">
        <v>360015</v>
      </c>
      <c r="S37" s="630"/>
      <c r="T37" s="630"/>
      <c r="U37" s="630"/>
      <c r="V37" s="630"/>
      <c r="W37" s="630"/>
      <c r="X37" s="630"/>
      <c r="Y37" s="631"/>
      <c r="Z37" s="656">
        <v>4.4000000000000004</v>
      </c>
      <c r="AA37" s="656"/>
      <c r="AB37" s="656"/>
      <c r="AC37" s="656"/>
      <c r="AD37" s="657" t="s">
        <v>130</v>
      </c>
      <c r="AE37" s="657"/>
      <c r="AF37" s="657"/>
      <c r="AG37" s="657"/>
      <c r="AH37" s="657"/>
      <c r="AI37" s="657"/>
      <c r="AJ37" s="657"/>
      <c r="AK37" s="657"/>
      <c r="AL37" s="632" t="s">
        <v>130</v>
      </c>
      <c r="AM37" s="633"/>
      <c r="AN37" s="633"/>
      <c r="AO37" s="658"/>
      <c r="AQ37" s="669" t="s">
        <v>329</v>
      </c>
      <c r="AR37" s="670"/>
      <c r="AS37" s="670"/>
      <c r="AT37" s="670"/>
      <c r="AU37" s="670"/>
      <c r="AV37" s="670"/>
      <c r="AW37" s="670"/>
      <c r="AX37" s="670"/>
      <c r="AY37" s="671"/>
      <c r="AZ37" s="629">
        <v>123384</v>
      </c>
      <c r="BA37" s="630"/>
      <c r="BB37" s="630"/>
      <c r="BC37" s="630"/>
      <c r="BD37" s="640"/>
      <c r="BE37" s="640"/>
      <c r="BF37" s="672"/>
      <c r="BG37" s="663" t="s">
        <v>330</v>
      </c>
      <c r="BH37" s="664"/>
      <c r="BI37" s="664"/>
      <c r="BJ37" s="664"/>
      <c r="BK37" s="664"/>
      <c r="BL37" s="664"/>
      <c r="BM37" s="664"/>
      <c r="BN37" s="664"/>
      <c r="BO37" s="664"/>
      <c r="BP37" s="664"/>
      <c r="BQ37" s="664"/>
      <c r="BR37" s="664"/>
      <c r="BS37" s="664"/>
      <c r="BT37" s="664"/>
      <c r="BU37" s="665"/>
      <c r="BV37" s="629">
        <v>-9322</v>
      </c>
      <c r="BW37" s="630"/>
      <c r="BX37" s="630"/>
      <c r="BY37" s="630"/>
      <c r="BZ37" s="630"/>
      <c r="CA37" s="630"/>
      <c r="CB37" s="673"/>
      <c r="CD37" s="663" t="s">
        <v>331</v>
      </c>
      <c r="CE37" s="664"/>
      <c r="CF37" s="664"/>
      <c r="CG37" s="664"/>
      <c r="CH37" s="664"/>
      <c r="CI37" s="664"/>
      <c r="CJ37" s="664"/>
      <c r="CK37" s="664"/>
      <c r="CL37" s="664"/>
      <c r="CM37" s="664"/>
      <c r="CN37" s="664"/>
      <c r="CO37" s="664"/>
      <c r="CP37" s="664"/>
      <c r="CQ37" s="665"/>
      <c r="CR37" s="629">
        <v>315277</v>
      </c>
      <c r="CS37" s="640"/>
      <c r="CT37" s="640"/>
      <c r="CU37" s="640"/>
      <c r="CV37" s="640"/>
      <c r="CW37" s="640"/>
      <c r="CX37" s="640"/>
      <c r="CY37" s="641"/>
      <c r="CZ37" s="632">
        <v>4.0999999999999996</v>
      </c>
      <c r="DA37" s="642"/>
      <c r="DB37" s="642"/>
      <c r="DC37" s="643"/>
      <c r="DD37" s="635">
        <v>252177</v>
      </c>
      <c r="DE37" s="640"/>
      <c r="DF37" s="640"/>
      <c r="DG37" s="640"/>
      <c r="DH37" s="640"/>
      <c r="DI37" s="640"/>
      <c r="DJ37" s="640"/>
      <c r="DK37" s="641"/>
      <c r="DL37" s="635">
        <v>246765</v>
      </c>
      <c r="DM37" s="640"/>
      <c r="DN37" s="640"/>
      <c r="DO37" s="640"/>
      <c r="DP37" s="640"/>
      <c r="DQ37" s="640"/>
      <c r="DR37" s="640"/>
      <c r="DS37" s="640"/>
      <c r="DT37" s="640"/>
      <c r="DU37" s="640"/>
      <c r="DV37" s="641"/>
      <c r="DW37" s="632">
        <v>5.7</v>
      </c>
      <c r="DX37" s="642"/>
      <c r="DY37" s="642"/>
      <c r="DZ37" s="642"/>
      <c r="EA37" s="642"/>
      <c r="EB37" s="642"/>
      <c r="EC37" s="674"/>
    </row>
    <row r="38" spans="2:133" ht="11.25" customHeight="1" x14ac:dyDescent="0.15">
      <c r="B38" s="626" t="s">
        <v>332</v>
      </c>
      <c r="C38" s="627"/>
      <c r="D38" s="627"/>
      <c r="E38" s="627"/>
      <c r="F38" s="627"/>
      <c r="G38" s="627"/>
      <c r="H38" s="627"/>
      <c r="I38" s="627"/>
      <c r="J38" s="627"/>
      <c r="K38" s="627"/>
      <c r="L38" s="627"/>
      <c r="M38" s="627"/>
      <c r="N38" s="627"/>
      <c r="O38" s="627"/>
      <c r="P38" s="627"/>
      <c r="Q38" s="628"/>
      <c r="R38" s="629">
        <v>132350</v>
      </c>
      <c r="S38" s="630"/>
      <c r="T38" s="630"/>
      <c r="U38" s="630"/>
      <c r="V38" s="630"/>
      <c r="W38" s="630"/>
      <c r="X38" s="630"/>
      <c r="Y38" s="631"/>
      <c r="Z38" s="656">
        <v>1.6</v>
      </c>
      <c r="AA38" s="656"/>
      <c r="AB38" s="656"/>
      <c r="AC38" s="656"/>
      <c r="AD38" s="657" t="s">
        <v>130</v>
      </c>
      <c r="AE38" s="657"/>
      <c r="AF38" s="657"/>
      <c r="AG38" s="657"/>
      <c r="AH38" s="657"/>
      <c r="AI38" s="657"/>
      <c r="AJ38" s="657"/>
      <c r="AK38" s="657"/>
      <c r="AL38" s="632" t="s">
        <v>130</v>
      </c>
      <c r="AM38" s="633"/>
      <c r="AN38" s="633"/>
      <c r="AO38" s="658"/>
      <c r="AQ38" s="669" t="s">
        <v>333</v>
      </c>
      <c r="AR38" s="670"/>
      <c r="AS38" s="670"/>
      <c r="AT38" s="670"/>
      <c r="AU38" s="670"/>
      <c r="AV38" s="670"/>
      <c r="AW38" s="670"/>
      <c r="AX38" s="670"/>
      <c r="AY38" s="671"/>
      <c r="AZ38" s="629">
        <v>9396</v>
      </c>
      <c r="BA38" s="630"/>
      <c r="BB38" s="630"/>
      <c r="BC38" s="630"/>
      <c r="BD38" s="640"/>
      <c r="BE38" s="640"/>
      <c r="BF38" s="672"/>
      <c r="BG38" s="663" t="s">
        <v>334</v>
      </c>
      <c r="BH38" s="664"/>
      <c r="BI38" s="664"/>
      <c r="BJ38" s="664"/>
      <c r="BK38" s="664"/>
      <c r="BL38" s="664"/>
      <c r="BM38" s="664"/>
      <c r="BN38" s="664"/>
      <c r="BO38" s="664"/>
      <c r="BP38" s="664"/>
      <c r="BQ38" s="664"/>
      <c r="BR38" s="664"/>
      <c r="BS38" s="664"/>
      <c r="BT38" s="664"/>
      <c r="BU38" s="665"/>
      <c r="BV38" s="629">
        <v>858</v>
      </c>
      <c r="BW38" s="630"/>
      <c r="BX38" s="630"/>
      <c r="BY38" s="630"/>
      <c r="BZ38" s="630"/>
      <c r="CA38" s="630"/>
      <c r="CB38" s="673"/>
      <c r="CD38" s="663" t="s">
        <v>335</v>
      </c>
      <c r="CE38" s="664"/>
      <c r="CF38" s="664"/>
      <c r="CG38" s="664"/>
      <c r="CH38" s="664"/>
      <c r="CI38" s="664"/>
      <c r="CJ38" s="664"/>
      <c r="CK38" s="664"/>
      <c r="CL38" s="664"/>
      <c r="CM38" s="664"/>
      <c r="CN38" s="664"/>
      <c r="CO38" s="664"/>
      <c r="CP38" s="664"/>
      <c r="CQ38" s="665"/>
      <c r="CR38" s="629">
        <v>491509</v>
      </c>
      <c r="CS38" s="630"/>
      <c r="CT38" s="630"/>
      <c r="CU38" s="630"/>
      <c r="CV38" s="630"/>
      <c r="CW38" s="630"/>
      <c r="CX38" s="630"/>
      <c r="CY38" s="631"/>
      <c r="CZ38" s="632">
        <v>6.4</v>
      </c>
      <c r="DA38" s="642"/>
      <c r="DB38" s="642"/>
      <c r="DC38" s="643"/>
      <c r="DD38" s="635">
        <v>426597</v>
      </c>
      <c r="DE38" s="630"/>
      <c r="DF38" s="630"/>
      <c r="DG38" s="630"/>
      <c r="DH38" s="630"/>
      <c r="DI38" s="630"/>
      <c r="DJ38" s="630"/>
      <c r="DK38" s="631"/>
      <c r="DL38" s="635">
        <v>404291</v>
      </c>
      <c r="DM38" s="630"/>
      <c r="DN38" s="630"/>
      <c r="DO38" s="630"/>
      <c r="DP38" s="630"/>
      <c r="DQ38" s="630"/>
      <c r="DR38" s="630"/>
      <c r="DS38" s="630"/>
      <c r="DT38" s="630"/>
      <c r="DU38" s="630"/>
      <c r="DV38" s="631"/>
      <c r="DW38" s="632">
        <v>9.4</v>
      </c>
      <c r="DX38" s="642"/>
      <c r="DY38" s="642"/>
      <c r="DZ38" s="642"/>
      <c r="EA38" s="642"/>
      <c r="EB38" s="642"/>
      <c r="EC38" s="674"/>
    </row>
    <row r="39" spans="2:133" ht="11.25" customHeight="1" x14ac:dyDescent="0.15">
      <c r="B39" s="626" t="s">
        <v>336</v>
      </c>
      <c r="C39" s="627"/>
      <c r="D39" s="627"/>
      <c r="E39" s="627"/>
      <c r="F39" s="627"/>
      <c r="G39" s="627"/>
      <c r="H39" s="627"/>
      <c r="I39" s="627"/>
      <c r="J39" s="627"/>
      <c r="K39" s="627"/>
      <c r="L39" s="627"/>
      <c r="M39" s="627"/>
      <c r="N39" s="627"/>
      <c r="O39" s="627"/>
      <c r="P39" s="627"/>
      <c r="Q39" s="628"/>
      <c r="R39" s="629">
        <v>386944</v>
      </c>
      <c r="S39" s="630"/>
      <c r="T39" s="630"/>
      <c r="U39" s="630"/>
      <c r="V39" s="630"/>
      <c r="W39" s="630"/>
      <c r="X39" s="630"/>
      <c r="Y39" s="631"/>
      <c r="Z39" s="656">
        <v>4.8</v>
      </c>
      <c r="AA39" s="656"/>
      <c r="AB39" s="656"/>
      <c r="AC39" s="656"/>
      <c r="AD39" s="657">
        <v>29</v>
      </c>
      <c r="AE39" s="657"/>
      <c r="AF39" s="657"/>
      <c r="AG39" s="657"/>
      <c r="AH39" s="657"/>
      <c r="AI39" s="657"/>
      <c r="AJ39" s="657"/>
      <c r="AK39" s="657"/>
      <c r="AL39" s="632">
        <v>0</v>
      </c>
      <c r="AM39" s="633"/>
      <c r="AN39" s="633"/>
      <c r="AO39" s="658"/>
      <c r="AQ39" s="669" t="s">
        <v>337</v>
      </c>
      <c r="AR39" s="670"/>
      <c r="AS39" s="670"/>
      <c r="AT39" s="670"/>
      <c r="AU39" s="670"/>
      <c r="AV39" s="670"/>
      <c r="AW39" s="670"/>
      <c r="AX39" s="670"/>
      <c r="AY39" s="671"/>
      <c r="AZ39" s="629" t="s">
        <v>226</v>
      </c>
      <c r="BA39" s="630"/>
      <c r="BB39" s="630"/>
      <c r="BC39" s="630"/>
      <c r="BD39" s="640"/>
      <c r="BE39" s="640"/>
      <c r="BF39" s="672"/>
      <c r="BG39" s="663" t="s">
        <v>338</v>
      </c>
      <c r="BH39" s="664"/>
      <c r="BI39" s="664"/>
      <c r="BJ39" s="664"/>
      <c r="BK39" s="664"/>
      <c r="BL39" s="664"/>
      <c r="BM39" s="664"/>
      <c r="BN39" s="664"/>
      <c r="BO39" s="664"/>
      <c r="BP39" s="664"/>
      <c r="BQ39" s="664"/>
      <c r="BR39" s="664"/>
      <c r="BS39" s="664"/>
      <c r="BT39" s="664"/>
      <c r="BU39" s="665"/>
      <c r="BV39" s="629">
        <v>1469</v>
      </c>
      <c r="BW39" s="630"/>
      <c r="BX39" s="630"/>
      <c r="BY39" s="630"/>
      <c r="BZ39" s="630"/>
      <c r="CA39" s="630"/>
      <c r="CB39" s="673"/>
      <c r="CD39" s="663" t="s">
        <v>339</v>
      </c>
      <c r="CE39" s="664"/>
      <c r="CF39" s="664"/>
      <c r="CG39" s="664"/>
      <c r="CH39" s="664"/>
      <c r="CI39" s="664"/>
      <c r="CJ39" s="664"/>
      <c r="CK39" s="664"/>
      <c r="CL39" s="664"/>
      <c r="CM39" s="664"/>
      <c r="CN39" s="664"/>
      <c r="CO39" s="664"/>
      <c r="CP39" s="664"/>
      <c r="CQ39" s="665"/>
      <c r="CR39" s="629">
        <v>514989</v>
      </c>
      <c r="CS39" s="640"/>
      <c r="CT39" s="640"/>
      <c r="CU39" s="640"/>
      <c r="CV39" s="640"/>
      <c r="CW39" s="640"/>
      <c r="CX39" s="640"/>
      <c r="CY39" s="641"/>
      <c r="CZ39" s="632">
        <v>6.7</v>
      </c>
      <c r="DA39" s="642"/>
      <c r="DB39" s="642"/>
      <c r="DC39" s="643"/>
      <c r="DD39" s="635">
        <v>212128</v>
      </c>
      <c r="DE39" s="640"/>
      <c r="DF39" s="640"/>
      <c r="DG39" s="640"/>
      <c r="DH39" s="640"/>
      <c r="DI39" s="640"/>
      <c r="DJ39" s="640"/>
      <c r="DK39" s="641"/>
      <c r="DL39" s="635" t="s">
        <v>130</v>
      </c>
      <c r="DM39" s="640"/>
      <c r="DN39" s="640"/>
      <c r="DO39" s="640"/>
      <c r="DP39" s="640"/>
      <c r="DQ39" s="640"/>
      <c r="DR39" s="640"/>
      <c r="DS39" s="640"/>
      <c r="DT39" s="640"/>
      <c r="DU39" s="640"/>
      <c r="DV39" s="641"/>
      <c r="DW39" s="632" t="s">
        <v>226</v>
      </c>
      <c r="DX39" s="642"/>
      <c r="DY39" s="642"/>
      <c r="DZ39" s="642"/>
      <c r="EA39" s="642"/>
      <c r="EB39" s="642"/>
      <c r="EC39" s="674"/>
    </row>
    <row r="40" spans="2:133" ht="11.25" customHeight="1" x14ac:dyDescent="0.15">
      <c r="B40" s="626" t="s">
        <v>340</v>
      </c>
      <c r="C40" s="627"/>
      <c r="D40" s="627"/>
      <c r="E40" s="627"/>
      <c r="F40" s="627"/>
      <c r="G40" s="627"/>
      <c r="H40" s="627"/>
      <c r="I40" s="627"/>
      <c r="J40" s="627"/>
      <c r="K40" s="627"/>
      <c r="L40" s="627"/>
      <c r="M40" s="627"/>
      <c r="N40" s="627"/>
      <c r="O40" s="627"/>
      <c r="P40" s="627"/>
      <c r="Q40" s="628"/>
      <c r="R40" s="629">
        <v>1026037</v>
      </c>
      <c r="S40" s="630"/>
      <c r="T40" s="630"/>
      <c r="U40" s="630"/>
      <c r="V40" s="630"/>
      <c r="W40" s="630"/>
      <c r="X40" s="630"/>
      <c r="Y40" s="631"/>
      <c r="Z40" s="656">
        <v>12.6</v>
      </c>
      <c r="AA40" s="656"/>
      <c r="AB40" s="656"/>
      <c r="AC40" s="656"/>
      <c r="AD40" s="657" t="s">
        <v>226</v>
      </c>
      <c r="AE40" s="657"/>
      <c r="AF40" s="657"/>
      <c r="AG40" s="657"/>
      <c r="AH40" s="657"/>
      <c r="AI40" s="657"/>
      <c r="AJ40" s="657"/>
      <c r="AK40" s="657"/>
      <c r="AL40" s="632" t="s">
        <v>226</v>
      </c>
      <c r="AM40" s="633"/>
      <c r="AN40" s="633"/>
      <c r="AO40" s="658"/>
      <c r="AQ40" s="669" t="s">
        <v>341</v>
      </c>
      <c r="AR40" s="670"/>
      <c r="AS40" s="670"/>
      <c r="AT40" s="670"/>
      <c r="AU40" s="670"/>
      <c r="AV40" s="670"/>
      <c r="AW40" s="670"/>
      <c r="AX40" s="670"/>
      <c r="AY40" s="671"/>
      <c r="AZ40" s="629" t="s">
        <v>130</v>
      </c>
      <c r="BA40" s="630"/>
      <c r="BB40" s="630"/>
      <c r="BC40" s="630"/>
      <c r="BD40" s="640"/>
      <c r="BE40" s="640"/>
      <c r="BF40" s="672"/>
      <c r="BG40" s="675" t="s">
        <v>342</v>
      </c>
      <c r="BH40" s="676"/>
      <c r="BI40" s="676"/>
      <c r="BJ40" s="676"/>
      <c r="BK40" s="676"/>
      <c r="BL40" s="222"/>
      <c r="BM40" s="664" t="s">
        <v>343</v>
      </c>
      <c r="BN40" s="664"/>
      <c r="BO40" s="664"/>
      <c r="BP40" s="664"/>
      <c r="BQ40" s="664"/>
      <c r="BR40" s="664"/>
      <c r="BS40" s="664"/>
      <c r="BT40" s="664"/>
      <c r="BU40" s="665"/>
      <c r="BV40" s="629">
        <v>141</v>
      </c>
      <c r="BW40" s="630"/>
      <c r="BX40" s="630"/>
      <c r="BY40" s="630"/>
      <c r="BZ40" s="630"/>
      <c r="CA40" s="630"/>
      <c r="CB40" s="673"/>
      <c r="CD40" s="663" t="s">
        <v>344</v>
      </c>
      <c r="CE40" s="664"/>
      <c r="CF40" s="664"/>
      <c r="CG40" s="664"/>
      <c r="CH40" s="664"/>
      <c r="CI40" s="664"/>
      <c r="CJ40" s="664"/>
      <c r="CK40" s="664"/>
      <c r="CL40" s="664"/>
      <c r="CM40" s="664"/>
      <c r="CN40" s="664"/>
      <c r="CO40" s="664"/>
      <c r="CP40" s="664"/>
      <c r="CQ40" s="665"/>
      <c r="CR40" s="629">
        <v>38490</v>
      </c>
      <c r="CS40" s="630"/>
      <c r="CT40" s="630"/>
      <c r="CU40" s="630"/>
      <c r="CV40" s="630"/>
      <c r="CW40" s="630"/>
      <c r="CX40" s="630"/>
      <c r="CY40" s="631"/>
      <c r="CZ40" s="632">
        <v>0.5</v>
      </c>
      <c r="DA40" s="642"/>
      <c r="DB40" s="642"/>
      <c r="DC40" s="643"/>
      <c r="DD40" s="635" t="s">
        <v>130</v>
      </c>
      <c r="DE40" s="630"/>
      <c r="DF40" s="630"/>
      <c r="DG40" s="630"/>
      <c r="DH40" s="630"/>
      <c r="DI40" s="630"/>
      <c r="DJ40" s="630"/>
      <c r="DK40" s="631"/>
      <c r="DL40" s="635" t="s">
        <v>226</v>
      </c>
      <c r="DM40" s="630"/>
      <c r="DN40" s="630"/>
      <c r="DO40" s="630"/>
      <c r="DP40" s="630"/>
      <c r="DQ40" s="630"/>
      <c r="DR40" s="630"/>
      <c r="DS40" s="630"/>
      <c r="DT40" s="630"/>
      <c r="DU40" s="630"/>
      <c r="DV40" s="631"/>
      <c r="DW40" s="632" t="s">
        <v>226</v>
      </c>
      <c r="DX40" s="642"/>
      <c r="DY40" s="642"/>
      <c r="DZ40" s="642"/>
      <c r="EA40" s="642"/>
      <c r="EB40" s="642"/>
      <c r="EC40" s="674"/>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226</v>
      </c>
      <c r="AE41" s="657"/>
      <c r="AF41" s="657"/>
      <c r="AG41" s="657"/>
      <c r="AH41" s="657"/>
      <c r="AI41" s="657"/>
      <c r="AJ41" s="657"/>
      <c r="AK41" s="657"/>
      <c r="AL41" s="632" t="s">
        <v>130</v>
      </c>
      <c r="AM41" s="633"/>
      <c r="AN41" s="633"/>
      <c r="AO41" s="658"/>
      <c r="AQ41" s="669" t="s">
        <v>346</v>
      </c>
      <c r="AR41" s="670"/>
      <c r="AS41" s="670"/>
      <c r="AT41" s="670"/>
      <c r="AU41" s="670"/>
      <c r="AV41" s="670"/>
      <c r="AW41" s="670"/>
      <c r="AX41" s="670"/>
      <c r="AY41" s="671"/>
      <c r="AZ41" s="629">
        <v>84748</v>
      </c>
      <c r="BA41" s="630"/>
      <c r="BB41" s="630"/>
      <c r="BC41" s="630"/>
      <c r="BD41" s="640"/>
      <c r="BE41" s="640"/>
      <c r="BF41" s="672"/>
      <c r="BG41" s="675"/>
      <c r="BH41" s="676"/>
      <c r="BI41" s="676"/>
      <c r="BJ41" s="676"/>
      <c r="BK41" s="676"/>
      <c r="BL41" s="222"/>
      <c r="BM41" s="664" t="s">
        <v>347</v>
      </c>
      <c r="BN41" s="664"/>
      <c r="BO41" s="664"/>
      <c r="BP41" s="664"/>
      <c r="BQ41" s="664"/>
      <c r="BR41" s="664"/>
      <c r="BS41" s="664"/>
      <c r="BT41" s="664"/>
      <c r="BU41" s="665"/>
      <c r="BV41" s="629" t="s">
        <v>226</v>
      </c>
      <c r="BW41" s="630"/>
      <c r="BX41" s="630"/>
      <c r="BY41" s="630"/>
      <c r="BZ41" s="630"/>
      <c r="CA41" s="630"/>
      <c r="CB41" s="673"/>
      <c r="CD41" s="663" t="s">
        <v>348</v>
      </c>
      <c r="CE41" s="664"/>
      <c r="CF41" s="664"/>
      <c r="CG41" s="664"/>
      <c r="CH41" s="664"/>
      <c r="CI41" s="664"/>
      <c r="CJ41" s="664"/>
      <c r="CK41" s="664"/>
      <c r="CL41" s="664"/>
      <c r="CM41" s="664"/>
      <c r="CN41" s="664"/>
      <c r="CO41" s="664"/>
      <c r="CP41" s="664"/>
      <c r="CQ41" s="665"/>
      <c r="CR41" s="629" t="s">
        <v>226</v>
      </c>
      <c r="CS41" s="640"/>
      <c r="CT41" s="640"/>
      <c r="CU41" s="640"/>
      <c r="CV41" s="640"/>
      <c r="CW41" s="640"/>
      <c r="CX41" s="640"/>
      <c r="CY41" s="641"/>
      <c r="CZ41" s="632" t="s">
        <v>226</v>
      </c>
      <c r="DA41" s="642"/>
      <c r="DB41" s="642"/>
      <c r="DC41" s="643"/>
      <c r="DD41" s="635" t="s">
        <v>226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226</v>
      </c>
      <c r="S42" s="630"/>
      <c r="T42" s="630"/>
      <c r="U42" s="630"/>
      <c r="V42" s="630"/>
      <c r="W42" s="630"/>
      <c r="X42" s="630"/>
      <c r="Y42" s="631"/>
      <c r="Z42" s="656" t="s">
        <v>130</v>
      </c>
      <c r="AA42" s="656"/>
      <c r="AB42" s="656"/>
      <c r="AC42" s="656"/>
      <c r="AD42" s="657" t="s">
        <v>226</v>
      </c>
      <c r="AE42" s="657"/>
      <c r="AF42" s="657"/>
      <c r="AG42" s="657"/>
      <c r="AH42" s="657"/>
      <c r="AI42" s="657"/>
      <c r="AJ42" s="657"/>
      <c r="AK42" s="657"/>
      <c r="AL42" s="632" t="s">
        <v>130</v>
      </c>
      <c r="AM42" s="633"/>
      <c r="AN42" s="633"/>
      <c r="AO42" s="658"/>
      <c r="AQ42" s="666" t="s">
        <v>350</v>
      </c>
      <c r="AR42" s="667"/>
      <c r="AS42" s="667"/>
      <c r="AT42" s="667"/>
      <c r="AU42" s="667"/>
      <c r="AV42" s="667"/>
      <c r="AW42" s="667"/>
      <c r="AX42" s="667"/>
      <c r="AY42" s="668"/>
      <c r="AZ42" s="609">
        <v>283377</v>
      </c>
      <c r="BA42" s="644"/>
      <c r="BB42" s="644"/>
      <c r="BC42" s="644"/>
      <c r="BD42" s="610"/>
      <c r="BE42" s="610"/>
      <c r="BF42" s="659"/>
      <c r="BG42" s="677"/>
      <c r="BH42" s="678"/>
      <c r="BI42" s="678"/>
      <c r="BJ42" s="678"/>
      <c r="BK42" s="678"/>
      <c r="BL42" s="223"/>
      <c r="BM42" s="660" t="s">
        <v>351</v>
      </c>
      <c r="BN42" s="660"/>
      <c r="BO42" s="660"/>
      <c r="BP42" s="660"/>
      <c r="BQ42" s="660"/>
      <c r="BR42" s="660"/>
      <c r="BS42" s="660"/>
      <c r="BT42" s="660"/>
      <c r="BU42" s="661"/>
      <c r="BV42" s="609" t="s">
        <v>226</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1399243</v>
      </c>
      <c r="CS42" s="640"/>
      <c r="CT42" s="640"/>
      <c r="CU42" s="640"/>
      <c r="CV42" s="640"/>
      <c r="CW42" s="640"/>
      <c r="CX42" s="640"/>
      <c r="CY42" s="641"/>
      <c r="CZ42" s="632">
        <v>18.3</v>
      </c>
      <c r="DA42" s="642"/>
      <c r="DB42" s="642"/>
      <c r="DC42" s="643"/>
      <c r="DD42" s="635">
        <v>392157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353</v>
      </c>
      <c r="C43" s="627"/>
      <c r="D43" s="627"/>
      <c r="E43" s="627"/>
      <c r="F43" s="627"/>
      <c r="G43" s="627"/>
      <c r="H43" s="627"/>
      <c r="I43" s="627"/>
      <c r="J43" s="627"/>
      <c r="K43" s="627"/>
      <c r="L43" s="627"/>
      <c r="M43" s="627"/>
      <c r="N43" s="627"/>
      <c r="O43" s="627"/>
      <c r="P43" s="627"/>
      <c r="Q43" s="628"/>
      <c r="R43" s="629">
        <v>98737</v>
      </c>
      <c r="S43" s="630"/>
      <c r="T43" s="630"/>
      <c r="U43" s="630"/>
      <c r="V43" s="630"/>
      <c r="W43" s="630"/>
      <c r="X43" s="630"/>
      <c r="Y43" s="631"/>
      <c r="Z43" s="656">
        <v>1.2</v>
      </c>
      <c r="AA43" s="656"/>
      <c r="AB43" s="656"/>
      <c r="AC43" s="656"/>
      <c r="AD43" s="657" t="s">
        <v>130</v>
      </c>
      <c r="AE43" s="657"/>
      <c r="AF43" s="657"/>
      <c r="AG43" s="657"/>
      <c r="AH43" s="657"/>
      <c r="AI43" s="657"/>
      <c r="AJ43" s="657"/>
      <c r="AK43" s="657"/>
      <c r="AL43" s="632" t="s">
        <v>130</v>
      </c>
      <c r="AM43" s="633"/>
      <c r="AN43" s="633"/>
      <c r="AO43" s="658"/>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41938</v>
      </c>
      <c r="CS43" s="640"/>
      <c r="CT43" s="640"/>
      <c r="CU43" s="640"/>
      <c r="CV43" s="640"/>
      <c r="CW43" s="640"/>
      <c r="CX43" s="640"/>
      <c r="CY43" s="641"/>
      <c r="CZ43" s="632">
        <v>0.5</v>
      </c>
      <c r="DA43" s="642"/>
      <c r="DB43" s="642"/>
      <c r="DC43" s="643"/>
      <c r="DD43" s="635">
        <v>41938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355</v>
      </c>
      <c r="C44" s="607"/>
      <c r="D44" s="607"/>
      <c r="E44" s="607"/>
      <c r="F44" s="607"/>
      <c r="G44" s="607"/>
      <c r="H44" s="607"/>
      <c r="I44" s="607"/>
      <c r="J44" s="607"/>
      <c r="K44" s="607"/>
      <c r="L44" s="607"/>
      <c r="M44" s="607"/>
      <c r="N44" s="607"/>
      <c r="O44" s="607"/>
      <c r="P44" s="607"/>
      <c r="Q44" s="608"/>
      <c r="R44" s="609">
        <v>8126869</v>
      </c>
      <c r="S44" s="644"/>
      <c r="T44" s="644"/>
      <c r="U44" s="644"/>
      <c r="V44" s="644"/>
      <c r="W44" s="644"/>
      <c r="X44" s="644"/>
      <c r="Y44" s="645"/>
      <c r="Z44" s="646">
        <v>100</v>
      </c>
      <c r="AA44" s="646"/>
      <c r="AB44" s="646"/>
      <c r="AC44" s="646"/>
      <c r="AD44" s="647">
        <v>4199252</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1399243</v>
      </c>
      <c r="CS44" s="630"/>
      <c r="CT44" s="630"/>
      <c r="CU44" s="630"/>
      <c r="CV44" s="630"/>
      <c r="CW44" s="630"/>
      <c r="CX44" s="630"/>
      <c r="CY44" s="631"/>
      <c r="CZ44" s="632">
        <v>18.3</v>
      </c>
      <c r="DA44" s="633"/>
      <c r="DB44" s="633"/>
      <c r="DC44" s="634"/>
      <c r="DD44" s="635">
        <v>392157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357</v>
      </c>
      <c r="CG45" s="627"/>
      <c r="CH45" s="627"/>
      <c r="CI45" s="627"/>
      <c r="CJ45" s="627"/>
      <c r="CK45" s="627"/>
      <c r="CL45" s="627"/>
      <c r="CM45" s="627"/>
      <c r="CN45" s="627"/>
      <c r="CO45" s="627"/>
      <c r="CP45" s="627"/>
      <c r="CQ45" s="628"/>
      <c r="CR45" s="629">
        <v>254826</v>
      </c>
      <c r="CS45" s="640"/>
      <c r="CT45" s="640"/>
      <c r="CU45" s="640"/>
      <c r="CV45" s="640"/>
      <c r="CW45" s="640"/>
      <c r="CX45" s="640"/>
      <c r="CY45" s="641"/>
      <c r="CZ45" s="632">
        <v>3.3</v>
      </c>
      <c r="DA45" s="642"/>
      <c r="DB45" s="642"/>
      <c r="DC45" s="643"/>
      <c r="DD45" s="635">
        <v>48599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359</v>
      </c>
      <c r="CG46" s="627"/>
      <c r="CH46" s="627"/>
      <c r="CI46" s="627"/>
      <c r="CJ46" s="627"/>
      <c r="CK46" s="627"/>
      <c r="CL46" s="627"/>
      <c r="CM46" s="627"/>
      <c r="CN46" s="627"/>
      <c r="CO46" s="627"/>
      <c r="CP46" s="627"/>
      <c r="CQ46" s="628"/>
      <c r="CR46" s="629">
        <v>1144417</v>
      </c>
      <c r="CS46" s="630"/>
      <c r="CT46" s="630"/>
      <c r="CU46" s="630"/>
      <c r="CV46" s="630"/>
      <c r="CW46" s="630"/>
      <c r="CX46" s="630"/>
      <c r="CY46" s="631"/>
      <c r="CZ46" s="632">
        <v>15</v>
      </c>
      <c r="DA46" s="633"/>
      <c r="DB46" s="633"/>
      <c r="DC46" s="634"/>
      <c r="DD46" s="635">
        <v>343558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t="s">
        <v>130</v>
      </c>
      <c r="CS47" s="640"/>
      <c r="CT47" s="640"/>
      <c r="CU47" s="640"/>
      <c r="CV47" s="640"/>
      <c r="CW47" s="640"/>
      <c r="CX47" s="640"/>
      <c r="CY47" s="641"/>
      <c r="CZ47" s="632" t="s">
        <v>130</v>
      </c>
      <c r="DA47" s="642"/>
      <c r="DB47" s="642"/>
      <c r="DC47" s="643"/>
      <c r="DD47" s="635" t="s">
        <v>226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226</v>
      </c>
      <c r="CS48" s="630"/>
      <c r="CT48" s="630"/>
      <c r="CU48" s="630"/>
      <c r="CV48" s="630"/>
      <c r="CW48" s="630"/>
      <c r="CX48" s="630"/>
      <c r="CY48" s="631"/>
      <c r="CZ48" s="632" t="s">
        <v>130</v>
      </c>
      <c r="DA48" s="633"/>
      <c r="DB48" s="633"/>
      <c r="DC48" s="634"/>
      <c r="DD48" s="635" t="s">
        <v>226</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364</v>
      </c>
      <c r="CE49" s="607"/>
      <c r="CF49" s="607"/>
      <c r="CG49" s="607"/>
      <c r="CH49" s="607"/>
      <c r="CI49" s="607"/>
      <c r="CJ49" s="607"/>
      <c r="CK49" s="607"/>
      <c r="CL49" s="607"/>
      <c r="CM49" s="607"/>
      <c r="CN49" s="607"/>
      <c r="CO49" s="607"/>
      <c r="CP49" s="607"/>
      <c r="CQ49" s="608"/>
      <c r="CR49" s="609">
        <v>7654601</v>
      </c>
      <c r="CS49" s="610"/>
      <c r="CT49" s="610"/>
      <c r="CU49" s="610"/>
      <c r="CV49" s="610"/>
      <c r="CW49" s="610"/>
      <c r="CX49" s="610"/>
      <c r="CY49" s="611"/>
      <c r="CZ49" s="612">
        <v>100</v>
      </c>
      <c r="DA49" s="613"/>
      <c r="DB49" s="613"/>
      <c r="DC49" s="614"/>
      <c r="DD49" s="615">
        <v>4583236</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lqoFgTNx0b+xt7OurxsGappnsvzVu1Flp3slJIzXTSBlH/gNXmeJu1pVXl0JNW2cEmKoOMKiSAH3vf99jqbfA==" saltValue="kH5zK6EVFancFRYBoI5BE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M1" zoomScale="60" zoomScaleNormal="60" zoomScaleSheetLayoutView="70" workbookViewId="0">
      <selection activeCell="DG20" sqref="DG20:DK20"/>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5" t="s">
        <v>365</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135"/>
      <c r="AL2" s="1135"/>
      <c r="AM2" s="1135"/>
      <c r="AN2" s="1135"/>
      <c r="AO2" s="1135"/>
      <c r="AP2" s="1135"/>
      <c r="AQ2" s="1135"/>
      <c r="AR2" s="1135"/>
      <c r="AS2" s="1135"/>
      <c r="AT2" s="1135"/>
      <c r="AU2" s="1135"/>
      <c r="AV2" s="1135"/>
      <c r="AW2" s="1135"/>
      <c r="AX2" s="1135"/>
      <c r="AY2" s="1135"/>
      <c r="AZ2" s="1135"/>
      <c r="BA2" s="1135"/>
      <c r="BB2" s="1135"/>
      <c r="BC2" s="1135"/>
      <c r="BD2" s="1135"/>
      <c r="BE2" s="1135"/>
      <c r="BF2" s="1135"/>
      <c r="BG2" s="1135"/>
      <c r="BH2" s="1135"/>
      <c r="BI2" s="113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6" t="s">
        <v>366</v>
      </c>
      <c r="DK2" s="1137"/>
      <c r="DL2" s="1137"/>
      <c r="DM2" s="1137"/>
      <c r="DN2" s="1137"/>
      <c r="DO2" s="1138"/>
      <c r="DP2" s="231"/>
      <c r="DQ2" s="1136" t="s">
        <v>367</v>
      </c>
      <c r="DR2" s="1137"/>
      <c r="DS2" s="1137"/>
      <c r="DT2" s="1137"/>
      <c r="DU2" s="1137"/>
      <c r="DV2" s="1137"/>
      <c r="DW2" s="1137"/>
      <c r="DX2" s="1137"/>
      <c r="DY2" s="1137"/>
      <c r="DZ2" s="113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39"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35"/>
      <c r="BA5" s="235"/>
      <c r="BB5" s="235"/>
      <c r="BC5" s="235"/>
      <c r="BD5" s="235"/>
      <c r="BE5" s="236"/>
      <c r="BF5" s="236"/>
      <c r="BG5" s="236"/>
      <c r="BH5" s="236"/>
      <c r="BI5" s="236"/>
      <c r="BJ5" s="236"/>
      <c r="BK5" s="236"/>
      <c r="BL5" s="236"/>
      <c r="BM5" s="236"/>
      <c r="BN5" s="236"/>
      <c r="BO5" s="236"/>
      <c r="BP5" s="236"/>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29" t="s">
        <v>384</v>
      </c>
      <c r="DH5" s="1130"/>
      <c r="DI5" s="1130"/>
      <c r="DJ5" s="1130"/>
      <c r="DK5" s="1131"/>
      <c r="DL5" s="1129" t="s">
        <v>385</v>
      </c>
      <c r="DM5" s="1130"/>
      <c r="DN5" s="1130"/>
      <c r="DO5" s="1130"/>
      <c r="DP5" s="1131"/>
      <c r="DQ5" s="1030" t="s">
        <v>386</v>
      </c>
      <c r="DR5" s="1031"/>
      <c r="DS5" s="1031"/>
      <c r="DT5" s="1031"/>
      <c r="DU5" s="1032"/>
      <c r="DV5" s="1030" t="s">
        <v>377</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5"/>
      <c r="EA6" s="237"/>
    </row>
    <row r="7" spans="1:131" s="238" customFormat="1" ht="26.25" customHeight="1" thickTop="1" x14ac:dyDescent="0.15">
      <c r="A7" s="239">
        <v>1</v>
      </c>
      <c r="B7" s="1076" t="s">
        <v>387</v>
      </c>
      <c r="C7" s="1077"/>
      <c r="D7" s="1077"/>
      <c r="E7" s="1077"/>
      <c r="F7" s="1077"/>
      <c r="G7" s="1077"/>
      <c r="H7" s="1077"/>
      <c r="I7" s="1077"/>
      <c r="J7" s="1077"/>
      <c r="K7" s="1077"/>
      <c r="L7" s="1077"/>
      <c r="M7" s="1077"/>
      <c r="N7" s="1077"/>
      <c r="O7" s="1077"/>
      <c r="P7" s="1078"/>
      <c r="Q7" s="1116">
        <v>8127</v>
      </c>
      <c r="R7" s="1117"/>
      <c r="S7" s="1117"/>
      <c r="T7" s="1117"/>
      <c r="U7" s="1117"/>
      <c r="V7" s="1117">
        <v>7655</v>
      </c>
      <c r="W7" s="1117"/>
      <c r="X7" s="1117"/>
      <c r="Y7" s="1117"/>
      <c r="Z7" s="1117"/>
      <c r="AA7" s="1117">
        <v>472</v>
      </c>
      <c r="AB7" s="1117"/>
      <c r="AC7" s="1117"/>
      <c r="AD7" s="1117"/>
      <c r="AE7" s="1118"/>
      <c r="AF7" s="1119">
        <v>389</v>
      </c>
      <c r="AG7" s="1120"/>
      <c r="AH7" s="1120"/>
      <c r="AI7" s="1120"/>
      <c r="AJ7" s="1121"/>
      <c r="AK7" s="1122" t="s">
        <v>563</v>
      </c>
      <c r="AL7" s="1123"/>
      <c r="AM7" s="1123"/>
      <c r="AN7" s="1123"/>
      <c r="AO7" s="1123"/>
      <c r="AP7" s="1123">
        <v>6567</v>
      </c>
      <c r="AQ7" s="1123"/>
      <c r="AR7" s="1123"/>
      <c r="AS7" s="1123"/>
      <c r="AT7" s="1123"/>
      <c r="AU7" s="1124"/>
      <c r="AV7" s="1124"/>
      <c r="AW7" s="1124"/>
      <c r="AX7" s="1124"/>
      <c r="AY7" s="1125"/>
      <c r="AZ7" s="235"/>
      <c r="BA7" s="235"/>
      <c r="BB7" s="235"/>
      <c r="BC7" s="235"/>
      <c r="BD7" s="235"/>
      <c r="BE7" s="236"/>
      <c r="BF7" s="236"/>
      <c r="BG7" s="236"/>
      <c r="BH7" s="236"/>
      <c r="BI7" s="236"/>
      <c r="BJ7" s="236"/>
      <c r="BK7" s="236"/>
      <c r="BL7" s="236"/>
      <c r="BM7" s="236"/>
      <c r="BN7" s="236"/>
      <c r="BO7" s="236"/>
      <c r="BP7" s="236"/>
      <c r="BQ7" s="239">
        <v>1</v>
      </c>
      <c r="BR7" s="240"/>
      <c r="BS7" s="1126" t="s">
        <v>573</v>
      </c>
      <c r="BT7" s="1127"/>
      <c r="BU7" s="1127"/>
      <c r="BV7" s="1127"/>
      <c r="BW7" s="1127"/>
      <c r="BX7" s="1127"/>
      <c r="BY7" s="1127"/>
      <c r="BZ7" s="1127"/>
      <c r="CA7" s="1127"/>
      <c r="CB7" s="1127"/>
      <c r="CC7" s="1127"/>
      <c r="CD7" s="1127"/>
      <c r="CE7" s="1127"/>
      <c r="CF7" s="1127"/>
      <c r="CG7" s="1128"/>
      <c r="CH7" s="1113">
        <v>-8</v>
      </c>
      <c r="CI7" s="1114"/>
      <c r="CJ7" s="1114"/>
      <c r="CK7" s="1114"/>
      <c r="CL7" s="1115"/>
      <c r="CM7" s="1113">
        <v>47</v>
      </c>
      <c r="CN7" s="1114"/>
      <c r="CO7" s="1114"/>
      <c r="CP7" s="1114"/>
      <c r="CQ7" s="1115"/>
      <c r="CR7" s="1113">
        <v>20</v>
      </c>
      <c r="CS7" s="1114"/>
      <c r="CT7" s="1114"/>
      <c r="CU7" s="1114"/>
      <c r="CV7" s="1115"/>
      <c r="CW7" s="1113">
        <v>0</v>
      </c>
      <c r="CX7" s="1114"/>
      <c r="CY7" s="1114"/>
      <c r="CZ7" s="1114"/>
      <c r="DA7" s="1115"/>
      <c r="DB7" s="1113" t="s">
        <v>565</v>
      </c>
      <c r="DC7" s="1114"/>
      <c r="DD7" s="1114"/>
      <c r="DE7" s="1114"/>
      <c r="DF7" s="1115"/>
      <c r="DG7" s="1113" t="s">
        <v>565</v>
      </c>
      <c r="DH7" s="1114"/>
      <c r="DI7" s="1114"/>
      <c r="DJ7" s="1114"/>
      <c r="DK7" s="1115"/>
      <c r="DL7" s="1113" t="s">
        <v>563</v>
      </c>
      <c r="DM7" s="1114"/>
      <c r="DN7" s="1114"/>
      <c r="DO7" s="1114"/>
      <c r="DP7" s="1115"/>
      <c r="DQ7" s="1113" t="s">
        <v>563</v>
      </c>
      <c r="DR7" s="1114"/>
      <c r="DS7" s="1114"/>
      <c r="DT7" s="1114"/>
      <c r="DU7" s="1115"/>
      <c r="DV7" s="1126"/>
      <c r="DW7" s="1127"/>
      <c r="DX7" s="1127"/>
      <c r="DY7" s="1127"/>
      <c r="DZ7" s="1141"/>
      <c r="EA7" s="237"/>
    </row>
    <row r="8" spans="1:131" s="238" customFormat="1" ht="26.25" customHeight="1" x14ac:dyDescent="0.15">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574</v>
      </c>
      <c r="BT8" s="1022"/>
      <c r="BU8" s="1022"/>
      <c r="BV8" s="1022"/>
      <c r="BW8" s="1022"/>
      <c r="BX8" s="1022"/>
      <c r="BY8" s="1022"/>
      <c r="BZ8" s="1022"/>
      <c r="CA8" s="1022"/>
      <c r="CB8" s="1022"/>
      <c r="CC8" s="1022"/>
      <c r="CD8" s="1022"/>
      <c r="CE8" s="1022"/>
      <c r="CF8" s="1022"/>
      <c r="CG8" s="1043"/>
      <c r="CH8" s="1018">
        <v>-2</v>
      </c>
      <c r="CI8" s="1019"/>
      <c r="CJ8" s="1019"/>
      <c r="CK8" s="1019"/>
      <c r="CL8" s="1020"/>
      <c r="CM8" s="1018">
        <v>7</v>
      </c>
      <c r="CN8" s="1019"/>
      <c r="CO8" s="1019"/>
      <c r="CP8" s="1019"/>
      <c r="CQ8" s="1020"/>
      <c r="CR8" s="1018">
        <v>5</v>
      </c>
      <c r="CS8" s="1019"/>
      <c r="CT8" s="1019"/>
      <c r="CU8" s="1019"/>
      <c r="CV8" s="1020"/>
      <c r="CW8" s="1018">
        <v>4</v>
      </c>
      <c r="CX8" s="1019"/>
      <c r="CY8" s="1019"/>
      <c r="CZ8" s="1019"/>
      <c r="DA8" s="1020"/>
      <c r="DB8" s="1018" t="s">
        <v>565</v>
      </c>
      <c r="DC8" s="1019"/>
      <c r="DD8" s="1019"/>
      <c r="DE8" s="1019"/>
      <c r="DF8" s="1020"/>
      <c r="DG8" s="1018" t="s">
        <v>565</v>
      </c>
      <c r="DH8" s="1019"/>
      <c r="DI8" s="1019"/>
      <c r="DJ8" s="1019"/>
      <c r="DK8" s="1020"/>
      <c r="DL8" s="1018" t="s">
        <v>563</v>
      </c>
      <c r="DM8" s="1019"/>
      <c r="DN8" s="1019"/>
      <c r="DO8" s="1019"/>
      <c r="DP8" s="1020"/>
      <c r="DQ8" s="1018" t="s">
        <v>563</v>
      </c>
      <c r="DR8" s="1019"/>
      <c r="DS8" s="1019"/>
      <c r="DT8" s="1019"/>
      <c r="DU8" s="1020"/>
      <c r="DV8" s="1021"/>
      <c r="DW8" s="1022"/>
      <c r="DX8" s="1022"/>
      <c r="DY8" s="1022"/>
      <c r="DZ8" s="1023"/>
      <c r="EA8" s="237"/>
    </row>
    <row r="9" spans="1:131" s="238" customFormat="1" ht="26.25" customHeight="1" x14ac:dyDescent="0.15">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15">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15">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15">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15">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15">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15">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388</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
      <c r="A23" s="243" t="s">
        <v>389</v>
      </c>
      <c r="B23" s="966" t="s">
        <v>390</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389</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391</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15">
      <c r="A24" s="1089" t="s">
        <v>392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
      <c r="A25" s="1088" t="s">
        <v>393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15">
      <c r="A26" s="1024" t="s">
        <v>370</v>
      </c>
      <c r="B26" s="1025"/>
      <c r="C26" s="1025"/>
      <c r="D26" s="1025"/>
      <c r="E26" s="1025"/>
      <c r="F26" s="1025"/>
      <c r="G26" s="1025"/>
      <c r="H26" s="1025"/>
      <c r="I26" s="1025"/>
      <c r="J26" s="1025"/>
      <c r="K26" s="1025"/>
      <c r="L26" s="1025"/>
      <c r="M26" s="1025"/>
      <c r="N26" s="1025"/>
      <c r="O26" s="1025"/>
      <c r="P26" s="1026"/>
      <c r="Q26" s="1030" t="s">
        <v>394</v>
      </c>
      <c r="R26" s="1031"/>
      <c r="S26" s="1031"/>
      <c r="T26" s="1031"/>
      <c r="U26" s="1032"/>
      <c r="V26" s="1030" t="s">
        <v>395</v>
      </c>
      <c r="W26" s="1031"/>
      <c r="X26" s="1031"/>
      <c r="Y26" s="1031"/>
      <c r="Z26" s="1032"/>
      <c r="AA26" s="1030" t="s">
        <v>396</v>
      </c>
      <c r="AB26" s="1031"/>
      <c r="AC26" s="1031"/>
      <c r="AD26" s="1031"/>
      <c r="AE26" s="1031"/>
      <c r="AF26" s="1084" t="s">
        <v>397</v>
      </c>
      <c r="AG26" s="1037"/>
      <c r="AH26" s="1037"/>
      <c r="AI26" s="1037"/>
      <c r="AJ26" s="1085"/>
      <c r="AK26" s="1031" t="s">
        <v>398</v>
      </c>
      <c r="AL26" s="1031"/>
      <c r="AM26" s="1031"/>
      <c r="AN26" s="1031"/>
      <c r="AO26" s="1032"/>
      <c r="AP26" s="1030" t="s">
        <v>399</v>
      </c>
      <c r="AQ26" s="1031"/>
      <c r="AR26" s="1031"/>
      <c r="AS26" s="1031"/>
      <c r="AT26" s="1032"/>
      <c r="AU26" s="1030" t="s">
        <v>400</v>
      </c>
      <c r="AV26" s="1031"/>
      <c r="AW26" s="1031"/>
      <c r="AX26" s="1031"/>
      <c r="AY26" s="1032"/>
      <c r="AZ26" s="1030" t="s">
        <v>401</v>
      </c>
      <c r="BA26" s="1031"/>
      <c r="BB26" s="1031"/>
      <c r="BC26" s="1031"/>
      <c r="BD26" s="1032"/>
      <c r="BE26" s="1030" t="s">
        <v>377</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15">
      <c r="A28" s="245">
        <v>1</v>
      </c>
      <c r="B28" s="1076" t="s">
        <v>402</v>
      </c>
      <c r="C28" s="1077"/>
      <c r="D28" s="1077"/>
      <c r="E28" s="1077"/>
      <c r="F28" s="1077"/>
      <c r="G28" s="1077"/>
      <c r="H28" s="1077"/>
      <c r="I28" s="1077"/>
      <c r="J28" s="1077"/>
      <c r="K28" s="1077"/>
      <c r="L28" s="1077"/>
      <c r="M28" s="1077"/>
      <c r="N28" s="1077"/>
      <c r="O28" s="1077"/>
      <c r="P28" s="1078"/>
      <c r="Q28" s="1079">
        <v>308</v>
      </c>
      <c r="R28" s="1080"/>
      <c r="S28" s="1080"/>
      <c r="T28" s="1080"/>
      <c r="U28" s="1080"/>
      <c r="V28" s="1080">
        <v>307</v>
      </c>
      <c r="W28" s="1080"/>
      <c r="X28" s="1080"/>
      <c r="Y28" s="1080"/>
      <c r="Z28" s="1080"/>
      <c r="AA28" s="1080">
        <v>1</v>
      </c>
      <c r="AB28" s="1080"/>
      <c r="AC28" s="1080"/>
      <c r="AD28" s="1080"/>
      <c r="AE28" s="1081"/>
      <c r="AF28" s="1082">
        <v>1</v>
      </c>
      <c r="AG28" s="1080"/>
      <c r="AH28" s="1080"/>
      <c r="AI28" s="1080"/>
      <c r="AJ28" s="1083"/>
      <c r="AK28" s="1071">
        <v>67</v>
      </c>
      <c r="AL28" s="1072"/>
      <c r="AM28" s="1072"/>
      <c r="AN28" s="1072"/>
      <c r="AO28" s="1072"/>
      <c r="AP28" s="1072" t="s">
        <v>563</v>
      </c>
      <c r="AQ28" s="1072"/>
      <c r="AR28" s="1072"/>
      <c r="AS28" s="1072"/>
      <c r="AT28" s="1072"/>
      <c r="AU28" s="1072" t="s">
        <v>563</v>
      </c>
      <c r="AV28" s="1072"/>
      <c r="AW28" s="1072"/>
      <c r="AX28" s="1072"/>
      <c r="AY28" s="1072"/>
      <c r="AZ28" s="1073" t="s">
        <v>563</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403</v>
      </c>
      <c r="C29" s="1060"/>
      <c r="D29" s="1060"/>
      <c r="E29" s="1060"/>
      <c r="F29" s="1060"/>
      <c r="G29" s="1060"/>
      <c r="H29" s="1060"/>
      <c r="I29" s="1060"/>
      <c r="J29" s="1060"/>
      <c r="K29" s="1060"/>
      <c r="L29" s="1060"/>
      <c r="M29" s="1060"/>
      <c r="N29" s="1060"/>
      <c r="O29" s="1060"/>
      <c r="P29" s="1061"/>
      <c r="Q29" s="1067">
        <v>127</v>
      </c>
      <c r="R29" s="1068"/>
      <c r="S29" s="1068"/>
      <c r="T29" s="1068"/>
      <c r="U29" s="1068"/>
      <c r="V29" s="1068">
        <v>127</v>
      </c>
      <c r="W29" s="1068"/>
      <c r="X29" s="1068"/>
      <c r="Y29" s="1068"/>
      <c r="Z29" s="1068"/>
      <c r="AA29" s="1068">
        <v>0</v>
      </c>
      <c r="AB29" s="1068"/>
      <c r="AC29" s="1068"/>
      <c r="AD29" s="1068"/>
      <c r="AE29" s="1069"/>
      <c r="AF29" s="1064">
        <v>0</v>
      </c>
      <c r="AG29" s="1065"/>
      <c r="AH29" s="1065"/>
      <c r="AI29" s="1065"/>
      <c r="AJ29" s="1066"/>
      <c r="AK29" s="1009">
        <v>36</v>
      </c>
      <c r="AL29" s="1000"/>
      <c r="AM29" s="1000"/>
      <c r="AN29" s="1000"/>
      <c r="AO29" s="1000"/>
      <c r="AP29" s="1000" t="s">
        <v>563</v>
      </c>
      <c r="AQ29" s="1000"/>
      <c r="AR29" s="1000"/>
      <c r="AS29" s="1000"/>
      <c r="AT29" s="1000"/>
      <c r="AU29" s="1000" t="s">
        <v>563</v>
      </c>
      <c r="AV29" s="1000"/>
      <c r="AW29" s="1000"/>
      <c r="AX29" s="1000"/>
      <c r="AY29" s="1000"/>
      <c r="AZ29" s="1070" t="s">
        <v>563</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404</v>
      </c>
      <c r="C30" s="1060"/>
      <c r="D30" s="1060"/>
      <c r="E30" s="1060"/>
      <c r="F30" s="1060"/>
      <c r="G30" s="1060"/>
      <c r="H30" s="1060"/>
      <c r="I30" s="1060"/>
      <c r="J30" s="1060"/>
      <c r="K30" s="1060"/>
      <c r="L30" s="1060"/>
      <c r="M30" s="1060"/>
      <c r="N30" s="1060"/>
      <c r="O30" s="1060"/>
      <c r="P30" s="1061"/>
      <c r="Q30" s="1067">
        <v>197</v>
      </c>
      <c r="R30" s="1068"/>
      <c r="S30" s="1068"/>
      <c r="T30" s="1068"/>
      <c r="U30" s="1068"/>
      <c r="V30" s="1068">
        <v>197</v>
      </c>
      <c r="W30" s="1068"/>
      <c r="X30" s="1068"/>
      <c r="Y30" s="1068"/>
      <c r="Z30" s="1068"/>
      <c r="AA30" s="1068" t="s">
        <v>563</v>
      </c>
      <c r="AB30" s="1068"/>
      <c r="AC30" s="1068"/>
      <c r="AD30" s="1068"/>
      <c r="AE30" s="1069"/>
      <c r="AF30" s="1064">
        <v>0</v>
      </c>
      <c r="AG30" s="1065"/>
      <c r="AH30" s="1065"/>
      <c r="AI30" s="1065"/>
      <c r="AJ30" s="1066"/>
      <c r="AK30" s="1009">
        <v>104</v>
      </c>
      <c r="AL30" s="1000"/>
      <c r="AM30" s="1000"/>
      <c r="AN30" s="1000"/>
      <c r="AO30" s="1000"/>
      <c r="AP30" s="1000">
        <v>107</v>
      </c>
      <c r="AQ30" s="1000"/>
      <c r="AR30" s="1000"/>
      <c r="AS30" s="1000"/>
      <c r="AT30" s="1000"/>
      <c r="AU30" s="1000">
        <v>107</v>
      </c>
      <c r="AV30" s="1000"/>
      <c r="AW30" s="1000"/>
      <c r="AX30" s="1000"/>
      <c r="AY30" s="1000"/>
      <c r="AZ30" s="1070" t="s">
        <v>563</v>
      </c>
      <c r="BA30" s="1070"/>
      <c r="BB30" s="1070"/>
      <c r="BC30" s="1070"/>
      <c r="BD30" s="1070"/>
      <c r="BE30" s="1001" t="s">
        <v>405</v>
      </c>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406</v>
      </c>
      <c r="C31" s="1060"/>
      <c r="D31" s="1060"/>
      <c r="E31" s="1060"/>
      <c r="F31" s="1060"/>
      <c r="G31" s="1060"/>
      <c r="H31" s="1060"/>
      <c r="I31" s="1060"/>
      <c r="J31" s="1060"/>
      <c r="K31" s="1060"/>
      <c r="L31" s="1060"/>
      <c r="M31" s="1060"/>
      <c r="N31" s="1060"/>
      <c r="O31" s="1060"/>
      <c r="P31" s="1061"/>
      <c r="Q31" s="1067">
        <v>44</v>
      </c>
      <c r="R31" s="1068"/>
      <c r="S31" s="1068"/>
      <c r="T31" s="1068"/>
      <c r="U31" s="1068"/>
      <c r="V31" s="1068">
        <v>44</v>
      </c>
      <c r="W31" s="1068"/>
      <c r="X31" s="1068"/>
      <c r="Y31" s="1068"/>
      <c r="Z31" s="1068"/>
      <c r="AA31" s="1068" t="s">
        <v>563</v>
      </c>
      <c r="AB31" s="1068"/>
      <c r="AC31" s="1068"/>
      <c r="AD31" s="1068"/>
      <c r="AE31" s="1069"/>
      <c r="AF31" s="1064" t="s">
        <v>130</v>
      </c>
      <c r="AG31" s="1065"/>
      <c r="AH31" s="1065"/>
      <c r="AI31" s="1065"/>
      <c r="AJ31" s="1066"/>
      <c r="AK31" s="1009">
        <v>19</v>
      </c>
      <c r="AL31" s="1000"/>
      <c r="AM31" s="1000"/>
      <c r="AN31" s="1000"/>
      <c r="AO31" s="1000"/>
      <c r="AP31" s="1000">
        <v>17</v>
      </c>
      <c r="AQ31" s="1000"/>
      <c r="AR31" s="1000"/>
      <c r="AS31" s="1000"/>
      <c r="AT31" s="1000"/>
      <c r="AU31" s="1000">
        <v>17</v>
      </c>
      <c r="AV31" s="1000"/>
      <c r="AW31" s="1000"/>
      <c r="AX31" s="1000"/>
      <c r="AY31" s="1000"/>
      <c r="AZ31" s="1070" t="s">
        <v>563</v>
      </c>
      <c r="BA31" s="1070"/>
      <c r="BB31" s="1070"/>
      <c r="BC31" s="1070"/>
      <c r="BD31" s="1070"/>
      <c r="BE31" s="1001" t="s">
        <v>405</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389</v>
      </c>
      <c r="B63" s="966" t="s">
        <v>408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391</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409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410</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411</v>
      </c>
      <c r="W66" s="1031"/>
      <c r="X66" s="1031"/>
      <c r="Y66" s="1031"/>
      <c r="Z66" s="1032"/>
      <c r="AA66" s="1030" t="s">
        <v>396</v>
      </c>
      <c r="AB66" s="1031"/>
      <c r="AC66" s="1031"/>
      <c r="AD66" s="1031"/>
      <c r="AE66" s="1032"/>
      <c r="AF66" s="1036" t="s">
        <v>397</v>
      </c>
      <c r="AG66" s="1037"/>
      <c r="AH66" s="1037"/>
      <c r="AI66" s="1037"/>
      <c r="AJ66" s="1038"/>
      <c r="AK66" s="1030" t="s">
        <v>398</v>
      </c>
      <c r="AL66" s="1025"/>
      <c r="AM66" s="1025"/>
      <c r="AN66" s="1025"/>
      <c r="AO66" s="1026"/>
      <c r="AP66" s="1030" t="s">
        <v>412</v>
      </c>
      <c r="AQ66" s="1031"/>
      <c r="AR66" s="1031"/>
      <c r="AS66" s="1031"/>
      <c r="AT66" s="1032"/>
      <c r="AU66" s="1030" t="s">
        <v>413</v>
      </c>
      <c r="AV66" s="1031"/>
      <c r="AW66" s="1031"/>
      <c r="AX66" s="1031"/>
      <c r="AY66" s="1032"/>
      <c r="AZ66" s="1030" t="s">
        <v>377</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t="s">
        <v>564</v>
      </c>
      <c r="C68" s="1015"/>
      <c r="D68" s="1015"/>
      <c r="E68" s="1015"/>
      <c r="F68" s="1015"/>
      <c r="G68" s="1015"/>
      <c r="H68" s="1015"/>
      <c r="I68" s="1015"/>
      <c r="J68" s="1015"/>
      <c r="K68" s="1015"/>
      <c r="L68" s="1015"/>
      <c r="M68" s="1015"/>
      <c r="N68" s="1015"/>
      <c r="O68" s="1015"/>
      <c r="P68" s="1016"/>
      <c r="Q68" s="1017">
        <v>95</v>
      </c>
      <c r="R68" s="1011"/>
      <c r="S68" s="1011"/>
      <c r="T68" s="1011"/>
      <c r="U68" s="1011"/>
      <c r="V68" s="1011">
        <v>94</v>
      </c>
      <c r="W68" s="1011"/>
      <c r="X68" s="1011"/>
      <c r="Y68" s="1011"/>
      <c r="Z68" s="1011"/>
      <c r="AA68" s="1011">
        <v>1</v>
      </c>
      <c r="AB68" s="1011"/>
      <c r="AC68" s="1011"/>
      <c r="AD68" s="1011"/>
      <c r="AE68" s="1011"/>
      <c r="AF68" s="1011">
        <v>1</v>
      </c>
      <c r="AG68" s="1011"/>
      <c r="AH68" s="1011"/>
      <c r="AI68" s="1011"/>
      <c r="AJ68" s="1011"/>
      <c r="AK68" s="1011">
        <v>6</v>
      </c>
      <c r="AL68" s="1011"/>
      <c r="AM68" s="1011"/>
      <c r="AN68" s="1011"/>
      <c r="AO68" s="1011"/>
      <c r="AP68" s="1011">
        <v>0</v>
      </c>
      <c r="AQ68" s="1011"/>
      <c r="AR68" s="1011"/>
      <c r="AS68" s="1011"/>
      <c r="AT68" s="1011"/>
      <c r="AU68" s="1011" t="s">
        <v>565</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566</v>
      </c>
      <c r="C69" s="1004"/>
      <c r="D69" s="1004"/>
      <c r="E69" s="1004"/>
      <c r="F69" s="1004"/>
      <c r="G69" s="1004"/>
      <c r="H69" s="1004"/>
      <c r="I69" s="1004"/>
      <c r="J69" s="1004"/>
      <c r="K69" s="1004"/>
      <c r="L69" s="1004"/>
      <c r="M69" s="1004"/>
      <c r="N69" s="1004"/>
      <c r="O69" s="1004"/>
      <c r="P69" s="1005"/>
      <c r="Q69" s="1006">
        <v>20</v>
      </c>
      <c r="R69" s="1000"/>
      <c r="S69" s="1000"/>
      <c r="T69" s="1000"/>
      <c r="U69" s="1000"/>
      <c r="V69" s="1000">
        <v>18</v>
      </c>
      <c r="W69" s="1000"/>
      <c r="X69" s="1000"/>
      <c r="Y69" s="1000"/>
      <c r="Z69" s="1000"/>
      <c r="AA69" s="1000">
        <v>2</v>
      </c>
      <c r="AB69" s="1000"/>
      <c r="AC69" s="1000"/>
      <c r="AD69" s="1000"/>
      <c r="AE69" s="1000"/>
      <c r="AF69" s="1000">
        <v>2</v>
      </c>
      <c r="AG69" s="1000"/>
      <c r="AH69" s="1000"/>
      <c r="AI69" s="1000"/>
      <c r="AJ69" s="1000"/>
      <c r="AK69" s="1000">
        <v>0</v>
      </c>
      <c r="AL69" s="1000"/>
      <c r="AM69" s="1000"/>
      <c r="AN69" s="1000"/>
      <c r="AO69" s="1000"/>
      <c r="AP69" s="1000">
        <v>0</v>
      </c>
      <c r="AQ69" s="1000"/>
      <c r="AR69" s="1000"/>
      <c r="AS69" s="1000"/>
      <c r="AT69" s="1000"/>
      <c r="AU69" s="1000" t="s">
        <v>565</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567</v>
      </c>
      <c r="C70" s="1004"/>
      <c r="D70" s="1004"/>
      <c r="E70" s="1004"/>
      <c r="F70" s="1004"/>
      <c r="G70" s="1004"/>
      <c r="H70" s="1004"/>
      <c r="I70" s="1004"/>
      <c r="J70" s="1004"/>
      <c r="K70" s="1004"/>
      <c r="L70" s="1004"/>
      <c r="M70" s="1004"/>
      <c r="N70" s="1004"/>
      <c r="O70" s="1004"/>
      <c r="P70" s="1005"/>
      <c r="Q70" s="1006">
        <v>831</v>
      </c>
      <c r="R70" s="1000"/>
      <c r="S70" s="1000"/>
      <c r="T70" s="1000"/>
      <c r="U70" s="1000"/>
      <c r="V70" s="1000">
        <v>762</v>
      </c>
      <c r="W70" s="1000"/>
      <c r="X70" s="1000"/>
      <c r="Y70" s="1000"/>
      <c r="Z70" s="1000"/>
      <c r="AA70" s="1000">
        <v>69</v>
      </c>
      <c r="AB70" s="1000"/>
      <c r="AC70" s="1000"/>
      <c r="AD70" s="1000"/>
      <c r="AE70" s="1000"/>
      <c r="AF70" s="1000">
        <v>69</v>
      </c>
      <c r="AG70" s="1000"/>
      <c r="AH70" s="1000"/>
      <c r="AI70" s="1000"/>
      <c r="AJ70" s="1000"/>
      <c r="AK70" s="1000">
        <v>0</v>
      </c>
      <c r="AL70" s="1000"/>
      <c r="AM70" s="1000"/>
      <c r="AN70" s="1000"/>
      <c r="AO70" s="1000"/>
      <c r="AP70" s="1000">
        <v>104</v>
      </c>
      <c r="AQ70" s="1000"/>
      <c r="AR70" s="1000"/>
      <c r="AS70" s="1000"/>
      <c r="AT70" s="1000"/>
      <c r="AU70" s="1000">
        <v>1</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568</v>
      </c>
      <c r="C71" s="1004"/>
      <c r="D71" s="1004"/>
      <c r="E71" s="1004"/>
      <c r="F71" s="1004"/>
      <c r="G71" s="1004"/>
      <c r="H71" s="1004"/>
      <c r="I71" s="1004"/>
      <c r="J71" s="1004"/>
      <c r="K71" s="1004"/>
      <c r="L71" s="1004"/>
      <c r="M71" s="1004"/>
      <c r="N71" s="1004"/>
      <c r="O71" s="1004"/>
      <c r="P71" s="1005"/>
      <c r="Q71" s="1006">
        <v>740</v>
      </c>
      <c r="R71" s="1000"/>
      <c r="S71" s="1000"/>
      <c r="T71" s="1000"/>
      <c r="U71" s="1000"/>
      <c r="V71" s="1000">
        <v>734</v>
      </c>
      <c r="W71" s="1000"/>
      <c r="X71" s="1000"/>
      <c r="Y71" s="1000"/>
      <c r="Z71" s="1000"/>
      <c r="AA71" s="1000">
        <v>6</v>
      </c>
      <c r="AB71" s="1000"/>
      <c r="AC71" s="1000"/>
      <c r="AD71" s="1000"/>
      <c r="AE71" s="1000"/>
      <c r="AF71" s="1000">
        <v>6</v>
      </c>
      <c r="AG71" s="1000"/>
      <c r="AH71" s="1000"/>
      <c r="AI71" s="1000"/>
      <c r="AJ71" s="1000"/>
      <c r="AK71" s="1000">
        <v>0</v>
      </c>
      <c r="AL71" s="1000"/>
      <c r="AM71" s="1000"/>
      <c r="AN71" s="1000"/>
      <c r="AO71" s="1000"/>
      <c r="AP71" s="1000">
        <v>558</v>
      </c>
      <c r="AQ71" s="1000"/>
      <c r="AR71" s="1000"/>
      <c r="AS71" s="1000"/>
      <c r="AT71" s="1000"/>
      <c r="AU71" s="1000">
        <v>24</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t="s">
        <v>569</v>
      </c>
      <c r="C72" s="1004"/>
      <c r="D72" s="1004"/>
      <c r="E72" s="1004"/>
      <c r="F72" s="1004"/>
      <c r="G72" s="1004"/>
      <c r="H72" s="1004"/>
      <c r="I72" s="1004"/>
      <c r="J72" s="1004"/>
      <c r="K72" s="1004"/>
      <c r="L72" s="1004"/>
      <c r="M72" s="1004"/>
      <c r="N72" s="1004"/>
      <c r="O72" s="1004"/>
      <c r="P72" s="1005"/>
      <c r="Q72" s="1006">
        <v>62</v>
      </c>
      <c r="R72" s="1000"/>
      <c r="S72" s="1000"/>
      <c r="T72" s="1000"/>
      <c r="U72" s="1000"/>
      <c r="V72" s="1000">
        <v>23</v>
      </c>
      <c r="W72" s="1000"/>
      <c r="X72" s="1000"/>
      <c r="Y72" s="1000"/>
      <c r="Z72" s="1000"/>
      <c r="AA72" s="1000">
        <v>39</v>
      </c>
      <c r="AB72" s="1000"/>
      <c r="AC72" s="1000"/>
      <c r="AD72" s="1000"/>
      <c r="AE72" s="1000"/>
      <c r="AF72" s="1000">
        <v>39</v>
      </c>
      <c r="AG72" s="1000"/>
      <c r="AH72" s="1000"/>
      <c r="AI72" s="1000"/>
      <c r="AJ72" s="1000"/>
      <c r="AK72" s="1000">
        <v>4</v>
      </c>
      <c r="AL72" s="1000"/>
      <c r="AM72" s="1000"/>
      <c r="AN72" s="1000"/>
      <c r="AO72" s="1000"/>
      <c r="AP72" s="1000">
        <v>0</v>
      </c>
      <c r="AQ72" s="1000"/>
      <c r="AR72" s="1000"/>
      <c r="AS72" s="1000"/>
      <c r="AT72" s="1000"/>
      <c r="AU72" s="1000" t="s">
        <v>565</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t="s">
        <v>570</v>
      </c>
      <c r="C73" s="1004"/>
      <c r="D73" s="1004"/>
      <c r="E73" s="1004"/>
      <c r="F73" s="1004"/>
      <c r="G73" s="1004"/>
      <c r="H73" s="1004"/>
      <c r="I73" s="1004"/>
      <c r="J73" s="1004"/>
      <c r="K73" s="1004"/>
      <c r="L73" s="1004"/>
      <c r="M73" s="1004"/>
      <c r="N73" s="1004"/>
      <c r="O73" s="1004"/>
      <c r="P73" s="1005"/>
      <c r="Q73" s="1006">
        <v>2067</v>
      </c>
      <c r="R73" s="1000"/>
      <c r="S73" s="1000"/>
      <c r="T73" s="1000"/>
      <c r="U73" s="1000"/>
      <c r="V73" s="1000">
        <v>1990</v>
      </c>
      <c r="W73" s="1000"/>
      <c r="X73" s="1000"/>
      <c r="Y73" s="1000"/>
      <c r="Z73" s="1000"/>
      <c r="AA73" s="1000">
        <v>77</v>
      </c>
      <c r="AB73" s="1000"/>
      <c r="AC73" s="1000"/>
      <c r="AD73" s="1000"/>
      <c r="AE73" s="1000"/>
      <c r="AF73" s="1000">
        <v>77</v>
      </c>
      <c r="AG73" s="1000"/>
      <c r="AH73" s="1000"/>
      <c r="AI73" s="1000"/>
      <c r="AJ73" s="1000"/>
      <c r="AK73" s="1000">
        <v>0</v>
      </c>
      <c r="AL73" s="1000"/>
      <c r="AM73" s="1000"/>
      <c r="AN73" s="1000"/>
      <c r="AO73" s="1000"/>
      <c r="AP73" s="1000">
        <v>1999</v>
      </c>
      <c r="AQ73" s="1000"/>
      <c r="AR73" s="1000"/>
      <c r="AS73" s="1000"/>
      <c r="AT73" s="1000"/>
      <c r="AU73" s="1000">
        <v>59</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t="s">
        <v>571</v>
      </c>
      <c r="C74" s="1004"/>
      <c r="D74" s="1004"/>
      <c r="E74" s="1004"/>
      <c r="F74" s="1004"/>
      <c r="G74" s="1004"/>
      <c r="H74" s="1004"/>
      <c r="I74" s="1004"/>
      <c r="J74" s="1004"/>
      <c r="K74" s="1004"/>
      <c r="L74" s="1004"/>
      <c r="M74" s="1004"/>
      <c r="N74" s="1004"/>
      <c r="O74" s="1004"/>
      <c r="P74" s="1005"/>
      <c r="Q74" s="1006">
        <v>421</v>
      </c>
      <c r="R74" s="1000"/>
      <c r="S74" s="1000"/>
      <c r="T74" s="1000"/>
      <c r="U74" s="1000"/>
      <c r="V74" s="1000">
        <v>394</v>
      </c>
      <c r="W74" s="1000"/>
      <c r="X74" s="1000"/>
      <c r="Y74" s="1000"/>
      <c r="Z74" s="1000"/>
      <c r="AA74" s="1000">
        <v>27</v>
      </c>
      <c r="AB74" s="1000"/>
      <c r="AC74" s="1000"/>
      <c r="AD74" s="1000"/>
      <c r="AE74" s="1000"/>
      <c r="AF74" s="1000">
        <v>746</v>
      </c>
      <c r="AG74" s="1000"/>
      <c r="AH74" s="1000"/>
      <c r="AI74" s="1000"/>
      <c r="AJ74" s="1000"/>
      <c r="AK74" s="1000">
        <v>0</v>
      </c>
      <c r="AL74" s="1000"/>
      <c r="AM74" s="1000"/>
      <c r="AN74" s="1000"/>
      <c r="AO74" s="1000"/>
      <c r="AP74" s="1000">
        <v>888</v>
      </c>
      <c r="AQ74" s="1000"/>
      <c r="AR74" s="1000"/>
      <c r="AS74" s="1000"/>
      <c r="AT74" s="1000"/>
      <c r="AU74" s="1000">
        <v>8</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t="s">
        <v>572</v>
      </c>
      <c r="C75" s="1004"/>
      <c r="D75" s="1004"/>
      <c r="E75" s="1004"/>
      <c r="F75" s="1004"/>
      <c r="G75" s="1004"/>
      <c r="H75" s="1004"/>
      <c r="I75" s="1004"/>
      <c r="J75" s="1004"/>
      <c r="K75" s="1004"/>
      <c r="L75" s="1004"/>
      <c r="M75" s="1004"/>
      <c r="N75" s="1004"/>
      <c r="O75" s="1004"/>
      <c r="P75" s="1005"/>
      <c r="Q75" s="1007">
        <v>503</v>
      </c>
      <c r="R75" s="1008"/>
      <c r="S75" s="1008"/>
      <c r="T75" s="1008"/>
      <c r="U75" s="1009"/>
      <c r="V75" s="1010">
        <v>518</v>
      </c>
      <c r="W75" s="1008"/>
      <c r="X75" s="1008"/>
      <c r="Y75" s="1008"/>
      <c r="Z75" s="1009"/>
      <c r="AA75" s="1010">
        <v>-15</v>
      </c>
      <c r="AB75" s="1008"/>
      <c r="AC75" s="1008"/>
      <c r="AD75" s="1008"/>
      <c r="AE75" s="1009"/>
      <c r="AF75" s="1010">
        <v>-15</v>
      </c>
      <c r="AG75" s="1008"/>
      <c r="AH75" s="1008"/>
      <c r="AI75" s="1008"/>
      <c r="AJ75" s="1009"/>
      <c r="AK75" s="1010">
        <v>0</v>
      </c>
      <c r="AL75" s="1008"/>
      <c r="AM75" s="1008"/>
      <c r="AN75" s="1008"/>
      <c r="AO75" s="1009"/>
      <c r="AP75" s="1010">
        <v>0</v>
      </c>
      <c r="AQ75" s="1008"/>
      <c r="AR75" s="1008"/>
      <c r="AS75" s="1008"/>
      <c r="AT75" s="1009"/>
      <c r="AU75" s="1010" t="s">
        <v>565</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389</v>
      </c>
      <c r="B88" s="966" t="s">
        <v>414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966" t="s">
        <v>415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416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417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420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424</v>
      </c>
      <c r="AG109" s="925"/>
      <c r="AH109" s="925"/>
      <c r="AI109" s="925"/>
      <c r="AJ109" s="926"/>
      <c r="AK109" s="927" t="s">
        <v>304</v>
      </c>
      <c r="AL109" s="925"/>
      <c r="AM109" s="925"/>
      <c r="AN109" s="925"/>
      <c r="AO109" s="926"/>
      <c r="AP109" s="927" t="s">
        <v>425</v>
      </c>
      <c r="AQ109" s="925"/>
      <c r="AR109" s="925"/>
      <c r="AS109" s="925"/>
      <c r="AT109" s="958"/>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424</v>
      </c>
      <c r="BW109" s="925"/>
      <c r="BX109" s="925"/>
      <c r="BY109" s="925"/>
      <c r="BZ109" s="926"/>
      <c r="CA109" s="927" t="s">
        <v>304</v>
      </c>
      <c r="CB109" s="925"/>
      <c r="CC109" s="925"/>
      <c r="CD109" s="925"/>
      <c r="CE109" s="926"/>
      <c r="CF109" s="965" t="s">
        <v>425</v>
      </c>
      <c r="CG109" s="965"/>
      <c r="CH109" s="965"/>
      <c r="CI109" s="965"/>
      <c r="CJ109" s="965"/>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424</v>
      </c>
      <c r="DM109" s="925"/>
      <c r="DN109" s="925"/>
      <c r="DO109" s="925"/>
      <c r="DP109" s="926"/>
      <c r="DQ109" s="927" t="s">
        <v>304</v>
      </c>
      <c r="DR109" s="925"/>
      <c r="DS109" s="925"/>
      <c r="DT109" s="925"/>
      <c r="DU109" s="926"/>
      <c r="DV109" s="927" t="s">
        <v>425</v>
      </c>
      <c r="DW109" s="925"/>
      <c r="DX109" s="925"/>
      <c r="DY109" s="925"/>
      <c r="DZ109" s="958"/>
    </row>
    <row r="110" spans="1:131" s="233" customFormat="1" ht="26.25" customHeight="1" x14ac:dyDescent="0.15">
      <c r="A110" s="838" t="s">
        <v>427</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917">
        <v>628516</v>
      </c>
      <c r="AB110" s="918"/>
      <c r="AC110" s="918"/>
      <c r="AD110" s="918"/>
      <c r="AE110" s="919"/>
      <c r="AF110" s="920">
        <v>664754</v>
      </c>
      <c r="AG110" s="918"/>
      <c r="AH110" s="918"/>
      <c r="AI110" s="918"/>
      <c r="AJ110" s="919"/>
      <c r="AK110" s="920">
        <v>770643</v>
      </c>
      <c r="AL110" s="918"/>
      <c r="AM110" s="918"/>
      <c r="AN110" s="918"/>
      <c r="AO110" s="919"/>
      <c r="AP110" s="921">
        <v>21.5</v>
      </c>
      <c r="AQ110" s="922"/>
      <c r="AR110" s="922"/>
      <c r="AS110" s="922"/>
      <c r="AT110" s="923"/>
      <c r="AU110" s="959" t="s">
        <v>73</v>
      </c>
      <c r="AV110" s="960"/>
      <c r="AW110" s="960"/>
      <c r="AX110" s="960"/>
      <c r="AY110" s="960"/>
      <c r="AZ110" s="889" t="s">
        <v>428</v>
      </c>
      <c r="BA110" s="839"/>
      <c r="BB110" s="839"/>
      <c r="BC110" s="839"/>
      <c r="BD110" s="839"/>
      <c r="BE110" s="839"/>
      <c r="BF110" s="839"/>
      <c r="BG110" s="839"/>
      <c r="BH110" s="839"/>
      <c r="BI110" s="839"/>
      <c r="BJ110" s="839"/>
      <c r="BK110" s="839"/>
      <c r="BL110" s="839"/>
      <c r="BM110" s="839"/>
      <c r="BN110" s="839"/>
      <c r="BO110" s="839"/>
      <c r="BP110" s="840"/>
      <c r="BQ110" s="890">
        <v>5350153</v>
      </c>
      <c r="BR110" s="871"/>
      <c r="BS110" s="871"/>
      <c r="BT110" s="871"/>
      <c r="BU110" s="871"/>
      <c r="BV110" s="871">
        <v>6609236</v>
      </c>
      <c r="BW110" s="871"/>
      <c r="BX110" s="871"/>
      <c r="BY110" s="871"/>
      <c r="BZ110" s="871"/>
      <c r="CA110" s="871">
        <v>6566654</v>
      </c>
      <c r="CB110" s="871"/>
      <c r="CC110" s="871"/>
      <c r="CD110" s="871"/>
      <c r="CE110" s="871"/>
      <c r="CF110" s="895">
        <v>183.3</v>
      </c>
      <c r="CG110" s="896"/>
      <c r="CH110" s="896"/>
      <c r="CI110" s="896"/>
      <c r="CJ110" s="896"/>
      <c r="CK110" s="955" t="s">
        <v>429</v>
      </c>
      <c r="CL110" s="848"/>
      <c r="CM110" s="889" t="s">
        <v>430</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90" t="s">
        <v>391</v>
      </c>
      <c r="DH110" s="871"/>
      <c r="DI110" s="871"/>
      <c r="DJ110" s="871"/>
      <c r="DK110" s="871"/>
      <c r="DL110" s="871" t="s">
        <v>130</v>
      </c>
      <c r="DM110" s="871"/>
      <c r="DN110" s="871"/>
      <c r="DO110" s="871"/>
      <c r="DP110" s="871"/>
      <c r="DQ110" s="871" t="s">
        <v>391</v>
      </c>
      <c r="DR110" s="871"/>
      <c r="DS110" s="871"/>
      <c r="DT110" s="871"/>
      <c r="DU110" s="871"/>
      <c r="DV110" s="872" t="s">
        <v>391</v>
      </c>
      <c r="DW110" s="872"/>
      <c r="DX110" s="872"/>
      <c r="DY110" s="872"/>
      <c r="DZ110" s="873"/>
    </row>
    <row r="111" spans="1:131" s="233" customFormat="1" ht="26.25" customHeight="1" x14ac:dyDescent="0.15">
      <c r="A111" s="803" t="s">
        <v>431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391</v>
      </c>
      <c r="AB111" s="948"/>
      <c r="AC111" s="948"/>
      <c r="AD111" s="948"/>
      <c r="AE111" s="949"/>
      <c r="AF111" s="950" t="s">
        <v>391</v>
      </c>
      <c r="AG111" s="948"/>
      <c r="AH111" s="948"/>
      <c r="AI111" s="948"/>
      <c r="AJ111" s="949"/>
      <c r="AK111" s="950" t="s">
        <v>130</v>
      </c>
      <c r="AL111" s="948"/>
      <c r="AM111" s="948"/>
      <c r="AN111" s="948"/>
      <c r="AO111" s="949"/>
      <c r="AP111" s="951" t="s">
        <v>130</v>
      </c>
      <c r="AQ111" s="952"/>
      <c r="AR111" s="952"/>
      <c r="AS111" s="952"/>
      <c r="AT111" s="953"/>
      <c r="AU111" s="961"/>
      <c r="AV111" s="962"/>
      <c r="AW111" s="962"/>
      <c r="AX111" s="962"/>
      <c r="AY111" s="962"/>
      <c r="AZ111" s="846" t="s">
        <v>432</v>
      </c>
      <c r="BA111" s="781"/>
      <c r="BB111" s="781"/>
      <c r="BC111" s="781"/>
      <c r="BD111" s="781"/>
      <c r="BE111" s="781"/>
      <c r="BF111" s="781"/>
      <c r="BG111" s="781"/>
      <c r="BH111" s="781"/>
      <c r="BI111" s="781"/>
      <c r="BJ111" s="781"/>
      <c r="BK111" s="781"/>
      <c r="BL111" s="781"/>
      <c r="BM111" s="781"/>
      <c r="BN111" s="781"/>
      <c r="BO111" s="781"/>
      <c r="BP111" s="782"/>
      <c r="BQ111" s="818" t="s">
        <v>391</v>
      </c>
      <c r="BR111" s="819"/>
      <c r="BS111" s="819"/>
      <c r="BT111" s="819"/>
      <c r="BU111" s="819"/>
      <c r="BV111" s="819" t="s">
        <v>391</v>
      </c>
      <c r="BW111" s="819"/>
      <c r="BX111" s="819"/>
      <c r="BY111" s="819"/>
      <c r="BZ111" s="819"/>
      <c r="CA111" s="819" t="s">
        <v>391</v>
      </c>
      <c r="CB111" s="819"/>
      <c r="CC111" s="819"/>
      <c r="CD111" s="819"/>
      <c r="CE111" s="819"/>
      <c r="CF111" s="904" t="s">
        <v>130</v>
      </c>
      <c r="CG111" s="905"/>
      <c r="CH111" s="905"/>
      <c r="CI111" s="905"/>
      <c r="CJ111" s="905"/>
      <c r="CK111" s="956"/>
      <c r="CL111" s="850"/>
      <c r="CM111" s="846" t="s">
        <v>433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18" t="s">
        <v>391</v>
      </c>
      <c r="DH111" s="819"/>
      <c r="DI111" s="819"/>
      <c r="DJ111" s="819"/>
      <c r="DK111" s="819"/>
      <c r="DL111" s="819" t="s">
        <v>130</v>
      </c>
      <c r="DM111" s="819"/>
      <c r="DN111" s="819"/>
      <c r="DO111" s="819"/>
      <c r="DP111" s="819"/>
      <c r="DQ111" s="819" t="s">
        <v>391</v>
      </c>
      <c r="DR111" s="819"/>
      <c r="DS111" s="819"/>
      <c r="DT111" s="819"/>
      <c r="DU111" s="819"/>
      <c r="DV111" s="825" t="s">
        <v>391</v>
      </c>
      <c r="DW111" s="825"/>
      <c r="DX111" s="825"/>
      <c r="DY111" s="825"/>
      <c r="DZ111" s="826"/>
    </row>
    <row r="112" spans="1:131" s="233" customFormat="1" ht="26.25" customHeight="1" x14ac:dyDescent="0.15">
      <c r="A112" s="941" t="s">
        <v>434</v>
      </c>
      <c r="B112" s="942"/>
      <c r="C112" s="781" t="s">
        <v>435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391</v>
      </c>
      <c r="AB112" s="809"/>
      <c r="AC112" s="809"/>
      <c r="AD112" s="809"/>
      <c r="AE112" s="810"/>
      <c r="AF112" s="811" t="s">
        <v>130</v>
      </c>
      <c r="AG112" s="809"/>
      <c r="AH112" s="809"/>
      <c r="AI112" s="809"/>
      <c r="AJ112" s="810"/>
      <c r="AK112" s="811" t="s">
        <v>391</v>
      </c>
      <c r="AL112" s="809"/>
      <c r="AM112" s="809"/>
      <c r="AN112" s="809"/>
      <c r="AO112" s="810"/>
      <c r="AP112" s="853" t="s">
        <v>130</v>
      </c>
      <c r="AQ112" s="854"/>
      <c r="AR112" s="854"/>
      <c r="AS112" s="854"/>
      <c r="AT112" s="855"/>
      <c r="AU112" s="961"/>
      <c r="AV112" s="962"/>
      <c r="AW112" s="962"/>
      <c r="AX112" s="962"/>
      <c r="AY112" s="962"/>
      <c r="AZ112" s="846" t="s">
        <v>436</v>
      </c>
      <c r="BA112" s="781"/>
      <c r="BB112" s="781"/>
      <c r="BC112" s="781"/>
      <c r="BD112" s="781"/>
      <c r="BE112" s="781"/>
      <c r="BF112" s="781"/>
      <c r="BG112" s="781"/>
      <c r="BH112" s="781"/>
      <c r="BI112" s="781"/>
      <c r="BJ112" s="781"/>
      <c r="BK112" s="781"/>
      <c r="BL112" s="781"/>
      <c r="BM112" s="781"/>
      <c r="BN112" s="781"/>
      <c r="BO112" s="781"/>
      <c r="BP112" s="782"/>
      <c r="BQ112" s="818">
        <v>974512</v>
      </c>
      <c r="BR112" s="819"/>
      <c r="BS112" s="819"/>
      <c r="BT112" s="819"/>
      <c r="BU112" s="819"/>
      <c r="BV112" s="819">
        <v>920362</v>
      </c>
      <c r="BW112" s="819"/>
      <c r="BX112" s="819"/>
      <c r="BY112" s="819"/>
      <c r="BZ112" s="819"/>
      <c r="CA112" s="819">
        <v>495767</v>
      </c>
      <c r="CB112" s="819"/>
      <c r="CC112" s="819"/>
      <c r="CD112" s="819"/>
      <c r="CE112" s="819"/>
      <c r="CF112" s="904">
        <v>13.8</v>
      </c>
      <c r="CG112" s="905"/>
      <c r="CH112" s="905"/>
      <c r="CI112" s="905"/>
      <c r="CJ112" s="905"/>
      <c r="CK112" s="956"/>
      <c r="CL112" s="850"/>
      <c r="CM112" s="846" t="s">
        <v>437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18" t="s">
        <v>391</v>
      </c>
      <c r="DH112" s="819"/>
      <c r="DI112" s="819"/>
      <c r="DJ112" s="819"/>
      <c r="DK112" s="819"/>
      <c r="DL112" s="819" t="s">
        <v>391</v>
      </c>
      <c r="DM112" s="819"/>
      <c r="DN112" s="819"/>
      <c r="DO112" s="819"/>
      <c r="DP112" s="819"/>
      <c r="DQ112" s="819" t="s">
        <v>391</v>
      </c>
      <c r="DR112" s="819"/>
      <c r="DS112" s="819"/>
      <c r="DT112" s="819"/>
      <c r="DU112" s="819"/>
      <c r="DV112" s="825" t="s">
        <v>130</v>
      </c>
      <c r="DW112" s="825"/>
      <c r="DX112" s="825"/>
      <c r="DY112" s="825"/>
      <c r="DZ112" s="826"/>
    </row>
    <row r="113" spans="1:130" s="233" customFormat="1" ht="26.25" customHeight="1" x14ac:dyDescent="0.15">
      <c r="A113" s="943"/>
      <c r="B113" s="944"/>
      <c r="C113" s="781" t="s">
        <v>438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121489</v>
      </c>
      <c r="AB113" s="948"/>
      <c r="AC113" s="948"/>
      <c r="AD113" s="948"/>
      <c r="AE113" s="949"/>
      <c r="AF113" s="950">
        <v>121986</v>
      </c>
      <c r="AG113" s="948"/>
      <c r="AH113" s="948"/>
      <c r="AI113" s="948"/>
      <c r="AJ113" s="949"/>
      <c r="AK113" s="950">
        <v>123384</v>
      </c>
      <c r="AL113" s="948"/>
      <c r="AM113" s="948"/>
      <c r="AN113" s="948"/>
      <c r="AO113" s="949"/>
      <c r="AP113" s="951">
        <v>3.4</v>
      </c>
      <c r="AQ113" s="952"/>
      <c r="AR113" s="952"/>
      <c r="AS113" s="952"/>
      <c r="AT113" s="953"/>
      <c r="AU113" s="961"/>
      <c r="AV113" s="962"/>
      <c r="AW113" s="962"/>
      <c r="AX113" s="962"/>
      <c r="AY113" s="962"/>
      <c r="AZ113" s="846" t="s">
        <v>439</v>
      </c>
      <c r="BA113" s="781"/>
      <c r="BB113" s="781"/>
      <c r="BC113" s="781"/>
      <c r="BD113" s="781"/>
      <c r="BE113" s="781"/>
      <c r="BF113" s="781"/>
      <c r="BG113" s="781"/>
      <c r="BH113" s="781"/>
      <c r="BI113" s="781"/>
      <c r="BJ113" s="781"/>
      <c r="BK113" s="781"/>
      <c r="BL113" s="781"/>
      <c r="BM113" s="781"/>
      <c r="BN113" s="781"/>
      <c r="BO113" s="781"/>
      <c r="BP113" s="782"/>
      <c r="BQ113" s="818">
        <v>126035</v>
      </c>
      <c r="BR113" s="819"/>
      <c r="BS113" s="819"/>
      <c r="BT113" s="819"/>
      <c r="BU113" s="819"/>
      <c r="BV113" s="819">
        <v>104761</v>
      </c>
      <c r="BW113" s="819"/>
      <c r="BX113" s="819"/>
      <c r="BY113" s="819"/>
      <c r="BZ113" s="819"/>
      <c r="CA113" s="819">
        <v>91461</v>
      </c>
      <c r="CB113" s="819"/>
      <c r="CC113" s="819"/>
      <c r="CD113" s="819"/>
      <c r="CE113" s="819"/>
      <c r="CF113" s="904">
        <v>2.6</v>
      </c>
      <c r="CG113" s="905"/>
      <c r="CH113" s="905"/>
      <c r="CI113" s="905"/>
      <c r="CJ113" s="905"/>
      <c r="CK113" s="956"/>
      <c r="CL113" s="850"/>
      <c r="CM113" s="846" t="s">
        <v>440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391</v>
      </c>
      <c r="DH113" s="809"/>
      <c r="DI113" s="809"/>
      <c r="DJ113" s="809"/>
      <c r="DK113" s="810"/>
      <c r="DL113" s="811" t="s">
        <v>391</v>
      </c>
      <c r="DM113" s="809"/>
      <c r="DN113" s="809"/>
      <c r="DO113" s="809"/>
      <c r="DP113" s="810"/>
      <c r="DQ113" s="811" t="s">
        <v>391</v>
      </c>
      <c r="DR113" s="809"/>
      <c r="DS113" s="809"/>
      <c r="DT113" s="809"/>
      <c r="DU113" s="810"/>
      <c r="DV113" s="853" t="s">
        <v>391</v>
      </c>
      <c r="DW113" s="854"/>
      <c r="DX113" s="854"/>
      <c r="DY113" s="854"/>
      <c r="DZ113" s="855"/>
    </row>
    <row r="114" spans="1:130" s="233" customFormat="1" ht="26.25" customHeight="1" x14ac:dyDescent="0.15">
      <c r="A114" s="943"/>
      <c r="B114" s="944"/>
      <c r="C114" s="781" t="s">
        <v>441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26065</v>
      </c>
      <c r="AB114" s="809"/>
      <c r="AC114" s="809"/>
      <c r="AD114" s="809"/>
      <c r="AE114" s="810"/>
      <c r="AF114" s="811">
        <v>28880</v>
      </c>
      <c r="AG114" s="809"/>
      <c r="AH114" s="809"/>
      <c r="AI114" s="809"/>
      <c r="AJ114" s="810"/>
      <c r="AK114" s="811">
        <v>23002</v>
      </c>
      <c r="AL114" s="809"/>
      <c r="AM114" s="809"/>
      <c r="AN114" s="809"/>
      <c r="AO114" s="810"/>
      <c r="AP114" s="853">
        <v>0.6</v>
      </c>
      <c r="AQ114" s="854"/>
      <c r="AR114" s="854"/>
      <c r="AS114" s="854"/>
      <c r="AT114" s="855"/>
      <c r="AU114" s="961"/>
      <c r="AV114" s="962"/>
      <c r="AW114" s="962"/>
      <c r="AX114" s="962"/>
      <c r="AY114" s="962"/>
      <c r="AZ114" s="846" t="s">
        <v>442</v>
      </c>
      <c r="BA114" s="781"/>
      <c r="BB114" s="781"/>
      <c r="BC114" s="781"/>
      <c r="BD114" s="781"/>
      <c r="BE114" s="781"/>
      <c r="BF114" s="781"/>
      <c r="BG114" s="781"/>
      <c r="BH114" s="781"/>
      <c r="BI114" s="781"/>
      <c r="BJ114" s="781"/>
      <c r="BK114" s="781"/>
      <c r="BL114" s="781"/>
      <c r="BM114" s="781"/>
      <c r="BN114" s="781"/>
      <c r="BO114" s="781"/>
      <c r="BP114" s="782"/>
      <c r="BQ114" s="818">
        <v>1062249</v>
      </c>
      <c r="BR114" s="819"/>
      <c r="BS114" s="819"/>
      <c r="BT114" s="819"/>
      <c r="BU114" s="819"/>
      <c r="BV114" s="819">
        <v>1043893</v>
      </c>
      <c r="BW114" s="819"/>
      <c r="BX114" s="819"/>
      <c r="BY114" s="819"/>
      <c r="BZ114" s="819"/>
      <c r="CA114" s="819">
        <v>1011593</v>
      </c>
      <c r="CB114" s="819"/>
      <c r="CC114" s="819"/>
      <c r="CD114" s="819"/>
      <c r="CE114" s="819"/>
      <c r="CF114" s="904">
        <v>28.2</v>
      </c>
      <c r="CG114" s="905"/>
      <c r="CH114" s="905"/>
      <c r="CI114" s="905"/>
      <c r="CJ114" s="905"/>
      <c r="CK114" s="956"/>
      <c r="CL114" s="850"/>
      <c r="CM114" s="846" t="s">
        <v>443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130</v>
      </c>
      <c r="DH114" s="809"/>
      <c r="DI114" s="809"/>
      <c r="DJ114" s="809"/>
      <c r="DK114" s="810"/>
      <c r="DL114" s="811" t="s">
        <v>391</v>
      </c>
      <c r="DM114" s="809"/>
      <c r="DN114" s="809"/>
      <c r="DO114" s="809"/>
      <c r="DP114" s="810"/>
      <c r="DQ114" s="811" t="s">
        <v>391</v>
      </c>
      <c r="DR114" s="809"/>
      <c r="DS114" s="809"/>
      <c r="DT114" s="809"/>
      <c r="DU114" s="810"/>
      <c r="DV114" s="853" t="s">
        <v>391</v>
      </c>
      <c r="DW114" s="854"/>
      <c r="DX114" s="854"/>
      <c r="DY114" s="854"/>
      <c r="DZ114" s="855"/>
    </row>
    <row r="115" spans="1:130" s="233" customFormat="1" ht="26.25" customHeight="1" x14ac:dyDescent="0.15">
      <c r="A115" s="943"/>
      <c r="B115" s="944"/>
      <c r="C115" s="781" t="s">
        <v>444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622</v>
      </c>
      <c r="AB115" s="948"/>
      <c r="AC115" s="948"/>
      <c r="AD115" s="948"/>
      <c r="AE115" s="949"/>
      <c r="AF115" s="950">
        <v>497</v>
      </c>
      <c r="AG115" s="948"/>
      <c r="AH115" s="948"/>
      <c r="AI115" s="948"/>
      <c r="AJ115" s="949"/>
      <c r="AK115" s="950">
        <v>913</v>
      </c>
      <c r="AL115" s="948"/>
      <c r="AM115" s="948"/>
      <c r="AN115" s="948"/>
      <c r="AO115" s="949"/>
      <c r="AP115" s="951">
        <v>0</v>
      </c>
      <c r="AQ115" s="952"/>
      <c r="AR115" s="952"/>
      <c r="AS115" s="952"/>
      <c r="AT115" s="953"/>
      <c r="AU115" s="961"/>
      <c r="AV115" s="962"/>
      <c r="AW115" s="962"/>
      <c r="AX115" s="962"/>
      <c r="AY115" s="962"/>
      <c r="AZ115" s="846" t="s">
        <v>445</v>
      </c>
      <c r="BA115" s="781"/>
      <c r="BB115" s="781"/>
      <c r="BC115" s="781"/>
      <c r="BD115" s="781"/>
      <c r="BE115" s="781"/>
      <c r="BF115" s="781"/>
      <c r="BG115" s="781"/>
      <c r="BH115" s="781"/>
      <c r="BI115" s="781"/>
      <c r="BJ115" s="781"/>
      <c r="BK115" s="781"/>
      <c r="BL115" s="781"/>
      <c r="BM115" s="781"/>
      <c r="BN115" s="781"/>
      <c r="BO115" s="781"/>
      <c r="BP115" s="782"/>
      <c r="BQ115" s="818" t="s">
        <v>130</v>
      </c>
      <c r="BR115" s="819"/>
      <c r="BS115" s="819"/>
      <c r="BT115" s="819"/>
      <c r="BU115" s="819"/>
      <c r="BV115" s="819" t="s">
        <v>130</v>
      </c>
      <c r="BW115" s="819"/>
      <c r="BX115" s="819"/>
      <c r="BY115" s="819"/>
      <c r="BZ115" s="819"/>
      <c r="CA115" s="819" t="s">
        <v>391</v>
      </c>
      <c r="CB115" s="819"/>
      <c r="CC115" s="819"/>
      <c r="CD115" s="819"/>
      <c r="CE115" s="819"/>
      <c r="CF115" s="904" t="s">
        <v>391</v>
      </c>
      <c r="CG115" s="905"/>
      <c r="CH115" s="905"/>
      <c r="CI115" s="905"/>
      <c r="CJ115" s="905"/>
      <c r="CK115" s="956"/>
      <c r="CL115" s="850"/>
      <c r="CM115" s="846" t="s">
        <v>446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391</v>
      </c>
      <c r="DH115" s="809"/>
      <c r="DI115" s="809"/>
      <c r="DJ115" s="809"/>
      <c r="DK115" s="810"/>
      <c r="DL115" s="811" t="s">
        <v>391</v>
      </c>
      <c r="DM115" s="809"/>
      <c r="DN115" s="809"/>
      <c r="DO115" s="809"/>
      <c r="DP115" s="810"/>
      <c r="DQ115" s="811" t="s">
        <v>391</v>
      </c>
      <c r="DR115" s="809"/>
      <c r="DS115" s="809"/>
      <c r="DT115" s="809"/>
      <c r="DU115" s="810"/>
      <c r="DV115" s="853" t="s">
        <v>130</v>
      </c>
      <c r="DW115" s="854"/>
      <c r="DX115" s="854"/>
      <c r="DY115" s="854"/>
      <c r="DZ115" s="855"/>
    </row>
    <row r="116" spans="1:130" s="233" customFormat="1" ht="26.25" customHeight="1" x14ac:dyDescent="0.15">
      <c r="A116" s="945"/>
      <c r="B116" s="946"/>
      <c r="C116" s="868" t="s">
        <v>447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391</v>
      </c>
      <c r="AB116" s="809"/>
      <c r="AC116" s="809"/>
      <c r="AD116" s="809"/>
      <c r="AE116" s="810"/>
      <c r="AF116" s="811">
        <v>509</v>
      </c>
      <c r="AG116" s="809"/>
      <c r="AH116" s="809"/>
      <c r="AI116" s="809"/>
      <c r="AJ116" s="810"/>
      <c r="AK116" s="811" t="s">
        <v>391</v>
      </c>
      <c r="AL116" s="809"/>
      <c r="AM116" s="809"/>
      <c r="AN116" s="809"/>
      <c r="AO116" s="810"/>
      <c r="AP116" s="853" t="s">
        <v>130</v>
      </c>
      <c r="AQ116" s="854"/>
      <c r="AR116" s="854"/>
      <c r="AS116" s="854"/>
      <c r="AT116" s="855"/>
      <c r="AU116" s="961"/>
      <c r="AV116" s="962"/>
      <c r="AW116" s="962"/>
      <c r="AX116" s="962"/>
      <c r="AY116" s="962"/>
      <c r="AZ116" s="938" t="s">
        <v>448</v>
      </c>
      <c r="BA116" s="939"/>
      <c r="BB116" s="939"/>
      <c r="BC116" s="939"/>
      <c r="BD116" s="939"/>
      <c r="BE116" s="939"/>
      <c r="BF116" s="939"/>
      <c r="BG116" s="939"/>
      <c r="BH116" s="939"/>
      <c r="BI116" s="939"/>
      <c r="BJ116" s="939"/>
      <c r="BK116" s="939"/>
      <c r="BL116" s="939"/>
      <c r="BM116" s="939"/>
      <c r="BN116" s="939"/>
      <c r="BO116" s="939"/>
      <c r="BP116" s="940"/>
      <c r="BQ116" s="818" t="s">
        <v>391</v>
      </c>
      <c r="BR116" s="819"/>
      <c r="BS116" s="819"/>
      <c r="BT116" s="819"/>
      <c r="BU116" s="819"/>
      <c r="BV116" s="819" t="s">
        <v>391</v>
      </c>
      <c r="BW116" s="819"/>
      <c r="BX116" s="819"/>
      <c r="BY116" s="819"/>
      <c r="BZ116" s="819"/>
      <c r="CA116" s="819" t="s">
        <v>391</v>
      </c>
      <c r="CB116" s="819"/>
      <c r="CC116" s="819"/>
      <c r="CD116" s="819"/>
      <c r="CE116" s="819"/>
      <c r="CF116" s="904" t="s">
        <v>130</v>
      </c>
      <c r="CG116" s="905"/>
      <c r="CH116" s="905"/>
      <c r="CI116" s="905"/>
      <c r="CJ116" s="905"/>
      <c r="CK116" s="956"/>
      <c r="CL116" s="850"/>
      <c r="CM116" s="846" t="s">
        <v>449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130</v>
      </c>
      <c r="DH116" s="809"/>
      <c r="DI116" s="809"/>
      <c r="DJ116" s="809"/>
      <c r="DK116" s="810"/>
      <c r="DL116" s="811" t="s">
        <v>130</v>
      </c>
      <c r="DM116" s="809"/>
      <c r="DN116" s="809"/>
      <c r="DO116" s="809"/>
      <c r="DP116" s="810"/>
      <c r="DQ116" s="811" t="s">
        <v>391</v>
      </c>
      <c r="DR116" s="809"/>
      <c r="DS116" s="809"/>
      <c r="DT116" s="809"/>
      <c r="DU116" s="810"/>
      <c r="DV116" s="853" t="s">
        <v>130</v>
      </c>
      <c r="DW116" s="854"/>
      <c r="DX116" s="854"/>
      <c r="DY116" s="854"/>
      <c r="DZ116" s="855"/>
    </row>
    <row r="117" spans="1:130" s="233"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450</v>
      </c>
      <c r="Z117" s="926"/>
      <c r="AA117" s="931">
        <v>776692</v>
      </c>
      <c r="AB117" s="932"/>
      <c r="AC117" s="932"/>
      <c r="AD117" s="932"/>
      <c r="AE117" s="933"/>
      <c r="AF117" s="934">
        <v>816626</v>
      </c>
      <c r="AG117" s="932"/>
      <c r="AH117" s="932"/>
      <c r="AI117" s="932"/>
      <c r="AJ117" s="933"/>
      <c r="AK117" s="934">
        <v>917942</v>
      </c>
      <c r="AL117" s="932"/>
      <c r="AM117" s="932"/>
      <c r="AN117" s="932"/>
      <c r="AO117" s="933"/>
      <c r="AP117" s="935"/>
      <c r="AQ117" s="936"/>
      <c r="AR117" s="936"/>
      <c r="AS117" s="936"/>
      <c r="AT117" s="937"/>
      <c r="AU117" s="961"/>
      <c r="AV117" s="962"/>
      <c r="AW117" s="962"/>
      <c r="AX117" s="962"/>
      <c r="AY117" s="962"/>
      <c r="AZ117" s="892" t="s">
        <v>451</v>
      </c>
      <c r="BA117" s="893"/>
      <c r="BB117" s="893"/>
      <c r="BC117" s="893"/>
      <c r="BD117" s="893"/>
      <c r="BE117" s="893"/>
      <c r="BF117" s="893"/>
      <c r="BG117" s="893"/>
      <c r="BH117" s="893"/>
      <c r="BI117" s="893"/>
      <c r="BJ117" s="893"/>
      <c r="BK117" s="893"/>
      <c r="BL117" s="893"/>
      <c r="BM117" s="893"/>
      <c r="BN117" s="893"/>
      <c r="BO117" s="893"/>
      <c r="BP117" s="894"/>
      <c r="BQ117" s="818" t="s">
        <v>130</v>
      </c>
      <c r="BR117" s="819"/>
      <c r="BS117" s="819"/>
      <c r="BT117" s="819"/>
      <c r="BU117" s="819"/>
      <c r="BV117" s="819" t="s">
        <v>391</v>
      </c>
      <c r="BW117" s="819"/>
      <c r="BX117" s="819"/>
      <c r="BY117" s="819"/>
      <c r="BZ117" s="819"/>
      <c r="CA117" s="819" t="s">
        <v>391</v>
      </c>
      <c r="CB117" s="819"/>
      <c r="CC117" s="819"/>
      <c r="CD117" s="819"/>
      <c r="CE117" s="819"/>
      <c r="CF117" s="904" t="s">
        <v>391</v>
      </c>
      <c r="CG117" s="905"/>
      <c r="CH117" s="905"/>
      <c r="CI117" s="905"/>
      <c r="CJ117" s="905"/>
      <c r="CK117" s="956"/>
      <c r="CL117" s="850"/>
      <c r="CM117" s="846" t="s">
        <v>452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391</v>
      </c>
      <c r="DH117" s="809"/>
      <c r="DI117" s="809"/>
      <c r="DJ117" s="809"/>
      <c r="DK117" s="810"/>
      <c r="DL117" s="811" t="s">
        <v>391</v>
      </c>
      <c r="DM117" s="809"/>
      <c r="DN117" s="809"/>
      <c r="DO117" s="809"/>
      <c r="DP117" s="810"/>
      <c r="DQ117" s="811" t="s">
        <v>391</v>
      </c>
      <c r="DR117" s="809"/>
      <c r="DS117" s="809"/>
      <c r="DT117" s="809"/>
      <c r="DU117" s="810"/>
      <c r="DV117" s="853" t="s">
        <v>391</v>
      </c>
      <c r="DW117" s="854"/>
      <c r="DX117" s="854"/>
      <c r="DY117" s="854"/>
      <c r="DZ117" s="855"/>
    </row>
    <row r="118" spans="1:130" s="233" customFormat="1" ht="26.25" customHeight="1" x14ac:dyDescent="0.15">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424</v>
      </c>
      <c r="AG118" s="925"/>
      <c r="AH118" s="925"/>
      <c r="AI118" s="925"/>
      <c r="AJ118" s="926"/>
      <c r="AK118" s="927" t="s">
        <v>304</v>
      </c>
      <c r="AL118" s="925"/>
      <c r="AM118" s="925"/>
      <c r="AN118" s="925"/>
      <c r="AO118" s="926"/>
      <c r="AP118" s="928" t="s">
        <v>425</v>
      </c>
      <c r="AQ118" s="929"/>
      <c r="AR118" s="929"/>
      <c r="AS118" s="929"/>
      <c r="AT118" s="930"/>
      <c r="AU118" s="961"/>
      <c r="AV118" s="962"/>
      <c r="AW118" s="962"/>
      <c r="AX118" s="962"/>
      <c r="AY118" s="962"/>
      <c r="AZ118" s="867" t="s">
        <v>453</v>
      </c>
      <c r="BA118" s="868"/>
      <c r="BB118" s="868"/>
      <c r="BC118" s="868"/>
      <c r="BD118" s="868"/>
      <c r="BE118" s="868"/>
      <c r="BF118" s="868"/>
      <c r="BG118" s="868"/>
      <c r="BH118" s="868"/>
      <c r="BI118" s="868"/>
      <c r="BJ118" s="868"/>
      <c r="BK118" s="868"/>
      <c r="BL118" s="868"/>
      <c r="BM118" s="868"/>
      <c r="BN118" s="868"/>
      <c r="BO118" s="868"/>
      <c r="BP118" s="869"/>
      <c r="BQ118" s="908" t="s">
        <v>391</v>
      </c>
      <c r="BR118" s="874"/>
      <c r="BS118" s="874"/>
      <c r="BT118" s="874"/>
      <c r="BU118" s="874"/>
      <c r="BV118" s="874" t="s">
        <v>391</v>
      </c>
      <c r="BW118" s="874"/>
      <c r="BX118" s="874"/>
      <c r="BY118" s="874"/>
      <c r="BZ118" s="874"/>
      <c r="CA118" s="874" t="s">
        <v>391</v>
      </c>
      <c r="CB118" s="874"/>
      <c r="CC118" s="874"/>
      <c r="CD118" s="874"/>
      <c r="CE118" s="874"/>
      <c r="CF118" s="904" t="s">
        <v>391</v>
      </c>
      <c r="CG118" s="905"/>
      <c r="CH118" s="905"/>
      <c r="CI118" s="905"/>
      <c r="CJ118" s="905"/>
      <c r="CK118" s="956"/>
      <c r="CL118" s="850"/>
      <c r="CM118" s="846" t="s">
        <v>454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130</v>
      </c>
      <c r="DH118" s="809"/>
      <c r="DI118" s="809"/>
      <c r="DJ118" s="809"/>
      <c r="DK118" s="810"/>
      <c r="DL118" s="811" t="s">
        <v>391</v>
      </c>
      <c r="DM118" s="809"/>
      <c r="DN118" s="809"/>
      <c r="DO118" s="809"/>
      <c r="DP118" s="810"/>
      <c r="DQ118" s="811" t="s">
        <v>391</v>
      </c>
      <c r="DR118" s="809"/>
      <c r="DS118" s="809"/>
      <c r="DT118" s="809"/>
      <c r="DU118" s="810"/>
      <c r="DV118" s="853" t="s">
        <v>130</v>
      </c>
      <c r="DW118" s="854"/>
      <c r="DX118" s="854"/>
      <c r="DY118" s="854"/>
      <c r="DZ118" s="855"/>
    </row>
    <row r="119" spans="1:130" s="233" customFormat="1" ht="26.25" customHeight="1" x14ac:dyDescent="0.15">
      <c r="A119" s="847" t="s">
        <v>429</v>
      </c>
      <c r="B119" s="848"/>
      <c r="C119" s="889" t="s">
        <v>430</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917" t="s">
        <v>130</v>
      </c>
      <c r="AB119" s="918"/>
      <c r="AC119" s="918"/>
      <c r="AD119" s="918"/>
      <c r="AE119" s="919"/>
      <c r="AF119" s="920" t="s">
        <v>391</v>
      </c>
      <c r="AG119" s="918"/>
      <c r="AH119" s="918"/>
      <c r="AI119" s="918"/>
      <c r="AJ119" s="919"/>
      <c r="AK119" s="920" t="s">
        <v>391</v>
      </c>
      <c r="AL119" s="918"/>
      <c r="AM119" s="918"/>
      <c r="AN119" s="918"/>
      <c r="AO119" s="919"/>
      <c r="AP119" s="921" t="s">
        <v>130</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455</v>
      </c>
      <c r="BP119" s="907"/>
      <c r="BQ119" s="908">
        <v>7512949</v>
      </c>
      <c r="BR119" s="874"/>
      <c r="BS119" s="874"/>
      <c r="BT119" s="874"/>
      <c r="BU119" s="874"/>
      <c r="BV119" s="874">
        <v>8678252</v>
      </c>
      <c r="BW119" s="874"/>
      <c r="BX119" s="874"/>
      <c r="BY119" s="874"/>
      <c r="BZ119" s="874"/>
      <c r="CA119" s="874">
        <v>8165475</v>
      </c>
      <c r="CB119" s="874"/>
      <c r="CC119" s="874"/>
      <c r="CD119" s="874"/>
      <c r="CE119" s="874"/>
      <c r="CF119" s="777"/>
      <c r="CG119" s="778"/>
      <c r="CH119" s="778"/>
      <c r="CI119" s="778"/>
      <c r="CJ119" s="863"/>
      <c r="CK119" s="957"/>
      <c r="CL119" s="852"/>
      <c r="CM119" s="867" t="s">
        <v>456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391</v>
      </c>
      <c r="DH119" s="793"/>
      <c r="DI119" s="793"/>
      <c r="DJ119" s="793"/>
      <c r="DK119" s="794"/>
      <c r="DL119" s="795" t="s">
        <v>391</v>
      </c>
      <c r="DM119" s="793"/>
      <c r="DN119" s="793"/>
      <c r="DO119" s="793"/>
      <c r="DP119" s="794"/>
      <c r="DQ119" s="795" t="s">
        <v>391</v>
      </c>
      <c r="DR119" s="793"/>
      <c r="DS119" s="793"/>
      <c r="DT119" s="793"/>
      <c r="DU119" s="794"/>
      <c r="DV119" s="877" t="s">
        <v>130</v>
      </c>
      <c r="DW119" s="878"/>
      <c r="DX119" s="878"/>
      <c r="DY119" s="878"/>
      <c r="DZ119" s="879"/>
    </row>
    <row r="120" spans="1:130" s="233" customFormat="1" ht="26.25" customHeight="1" x14ac:dyDescent="0.15">
      <c r="A120" s="849"/>
      <c r="B120" s="850"/>
      <c r="C120" s="846" t="s">
        <v>433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391</v>
      </c>
      <c r="AB120" s="809"/>
      <c r="AC120" s="809"/>
      <c r="AD120" s="809"/>
      <c r="AE120" s="810"/>
      <c r="AF120" s="811" t="s">
        <v>391</v>
      </c>
      <c r="AG120" s="809"/>
      <c r="AH120" s="809"/>
      <c r="AI120" s="809"/>
      <c r="AJ120" s="810"/>
      <c r="AK120" s="811" t="s">
        <v>130</v>
      </c>
      <c r="AL120" s="809"/>
      <c r="AM120" s="809"/>
      <c r="AN120" s="809"/>
      <c r="AO120" s="810"/>
      <c r="AP120" s="853" t="s">
        <v>130</v>
      </c>
      <c r="AQ120" s="854"/>
      <c r="AR120" s="854"/>
      <c r="AS120" s="854"/>
      <c r="AT120" s="855"/>
      <c r="AU120" s="909" t="s">
        <v>457</v>
      </c>
      <c r="AV120" s="910"/>
      <c r="AW120" s="910"/>
      <c r="AX120" s="910"/>
      <c r="AY120" s="911"/>
      <c r="AZ120" s="889" t="s">
        <v>458</v>
      </c>
      <c r="BA120" s="839"/>
      <c r="BB120" s="839"/>
      <c r="BC120" s="839"/>
      <c r="BD120" s="839"/>
      <c r="BE120" s="839"/>
      <c r="BF120" s="839"/>
      <c r="BG120" s="839"/>
      <c r="BH120" s="839"/>
      <c r="BI120" s="839"/>
      <c r="BJ120" s="839"/>
      <c r="BK120" s="839"/>
      <c r="BL120" s="839"/>
      <c r="BM120" s="839"/>
      <c r="BN120" s="839"/>
      <c r="BO120" s="839"/>
      <c r="BP120" s="840"/>
      <c r="BQ120" s="890">
        <v>6806984</v>
      </c>
      <c r="BR120" s="871"/>
      <c r="BS120" s="871"/>
      <c r="BT120" s="871"/>
      <c r="BU120" s="871"/>
      <c r="BV120" s="871">
        <v>6406359</v>
      </c>
      <c r="BW120" s="871"/>
      <c r="BX120" s="871"/>
      <c r="BY120" s="871"/>
      <c r="BZ120" s="871"/>
      <c r="CA120" s="871">
        <v>6685631</v>
      </c>
      <c r="CB120" s="871"/>
      <c r="CC120" s="871"/>
      <c r="CD120" s="871"/>
      <c r="CE120" s="871"/>
      <c r="CF120" s="895">
        <v>186.6</v>
      </c>
      <c r="CG120" s="896"/>
      <c r="CH120" s="896"/>
      <c r="CI120" s="896"/>
      <c r="CJ120" s="896"/>
      <c r="CK120" s="897" t="s">
        <v>459</v>
      </c>
      <c r="CL120" s="881"/>
      <c r="CM120" s="881"/>
      <c r="CN120" s="881"/>
      <c r="CO120" s="882"/>
      <c r="CP120" s="901" t="s">
        <v>404</v>
      </c>
      <c r="CQ120" s="902"/>
      <c r="CR120" s="902"/>
      <c r="CS120" s="902"/>
      <c r="CT120" s="902"/>
      <c r="CU120" s="902"/>
      <c r="CV120" s="902"/>
      <c r="CW120" s="902"/>
      <c r="CX120" s="902"/>
      <c r="CY120" s="902"/>
      <c r="CZ120" s="902"/>
      <c r="DA120" s="902"/>
      <c r="DB120" s="902"/>
      <c r="DC120" s="902"/>
      <c r="DD120" s="902"/>
      <c r="DE120" s="902"/>
      <c r="DF120" s="903"/>
      <c r="DG120" s="890">
        <v>821309</v>
      </c>
      <c r="DH120" s="871"/>
      <c r="DI120" s="871"/>
      <c r="DJ120" s="871"/>
      <c r="DK120" s="871"/>
      <c r="DL120" s="871">
        <v>783964</v>
      </c>
      <c r="DM120" s="871"/>
      <c r="DN120" s="871"/>
      <c r="DO120" s="871"/>
      <c r="DP120" s="871"/>
      <c r="DQ120" s="871">
        <v>366114</v>
      </c>
      <c r="DR120" s="871"/>
      <c r="DS120" s="871"/>
      <c r="DT120" s="871"/>
      <c r="DU120" s="871"/>
      <c r="DV120" s="872">
        <v>10.199999999999999</v>
      </c>
      <c r="DW120" s="872"/>
      <c r="DX120" s="872"/>
      <c r="DY120" s="872"/>
      <c r="DZ120" s="873"/>
    </row>
    <row r="121" spans="1:130" s="233" customFormat="1" ht="26.25" customHeight="1" x14ac:dyDescent="0.15">
      <c r="A121" s="849"/>
      <c r="B121" s="850"/>
      <c r="C121" s="892" t="s">
        <v>460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391</v>
      </c>
      <c r="AB121" s="809"/>
      <c r="AC121" s="809"/>
      <c r="AD121" s="809"/>
      <c r="AE121" s="810"/>
      <c r="AF121" s="811" t="s">
        <v>391</v>
      </c>
      <c r="AG121" s="809"/>
      <c r="AH121" s="809"/>
      <c r="AI121" s="809"/>
      <c r="AJ121" s="810"/>
      <c r="AK121" s="811" t="s">
        <v>130</v>
      </c>
      <c r="AL121" s="809"/>
      <c r="AM121" s="809"/>
      <c r="AN121" s="809"/>
      <c r="AO121" s="810"/>
      <c r="AP121" s="853" t="s">
        <v>391</v>
      </c>
      <c r="AQ121" s="854"/>
      <c r="AR121" s="854"/>
      <c r="AS121" s="854"/>
      <c r="AT121" s="855"/>
      <c r="AU121" s="912"/>
      <c r="AV121" s="913"/>
      <c r="AW121" s="913"/>
      <c r="AX121" s="913"/>
      <c r="AY121" s="914"/>
      <c r="AZ121" s="846" t="s">
        <v>461</v>
      </c>
      <c r="BA121" s="781"/>
      <c r="BB121" s="781"/>
      <c r="BC121" s="781"/>
      <c r="BD121" s="781"/>
      <c r="BE121" s="781"/>
      <c r="BF121" s="781"/>
      <c r="BG121" s="781"/>
      <c r="BH121" s="781"/>
      <c r="BI121" s="781"/>
      <c r="BJ121" s="781"/>
      <c r="BK121" s="781"/>
      <c r="BL121" s="781"/>
      <c r="BM121" s="781"/>
      <c r="BN121" s="781"/>
      <c r="BO121" s="781"/>
      <c r="BP121" s="782"/>
      <c r="BQ121" s="818">
        <v>361153</v>
      </c>
      <c r="BR121" s="819"/>
      <c r="BS121" s="819"/>
      <c r="BT121" s="819"/>
      <c r="BU121" s="819"/>
      <c r="BV121" s="819">
        <v>320576</v>
      </c>
      <c r="BW121" s="819"/>
      <c r="BX121" s="819"/>
      <c r="BY121" s="819"/>
      <c r="BZ121" s="819"/>
      <c r="CA121" s="819">
        <v>271771</v>
      </c>
      <c r="CB121" s="819"/>
      <c r="CC121" s="819"/>
      <c r="CD121" s="819"/>
      <c r="CE121" s="819"/>
      <c r="CF121" s="904">
        <v>7.6</v>
      </c>
      <c r="CG121" s="905"/>
      <c r="CH121" s="905"/>
      <c r="CI121" s="905"/>
      <c r="CJ121" s="905"/>
      <c r="CK121" s="898"/>
      <c r="CL121" s="884"/>
      <c r="CM121" s="884"/>
      <c r="CN121" s="884"/>
      <c r="CO121" s="885"/>
      <c r="CP121" s="864" t="s">
        <v>462</v>
      </c>
      <c r="CQ121" s="865"/>
      <c r="CR121" s="865"/>
      <c r="CS121" s="865"/>
      <c r="CT121" s="865"/>
      <c r="CU121" s="865"/>
      <c r="CV121" s="865"/>
      <c r="CW121" s="865"/>
      <c r="CX121" s="865"/>
      <c r="CY121" s="865"/>
      <c r="CZ121" s="865"/>
      <c r="DA121" s="865"/>
      <c r="DB121" s="865"/>
      <c r="DC121" s="865"/>
      <c r="DD121" s="865"/>
      <c r="DE121" s="865"/>
      <c r="DF121" s="866"/>
      <c r="DG121" s="818">
        <v>153203</v>
      </c>
      <c r="DH121" s="819"/>
      <c r="DI121" s="819"/>
      <c r="DJ121" s="819"/>
      <c r="DK121" s="819"/>
      <c r="DL121" s="819">
        <v>136398</v>
      </c>
      <c r="DM121" s="819"/>
      <c r="DN121" s="819"/>
      <c r="DO121" s="819"/>
      <c r="DP121" s="819"/>
      <c r="DQ121" s="819">
        <v>129653</v>
      </c>
      <c r="DR121" s="819"/>
      <c r="DS121" s="819"/>
      <c r="DT121" s="819"/>
      <c r="DU121" s="819"/>
      <c r="DV121" s="825">
        <v>3.6</v>
      </c>
      <c r="DW121" s="825"/>
      <c r="DX121" s="825"/>
      <c r="DY121" s="825"/>
      <c r="DZ121" s="826"/>
    </row>
    <row r="122" spans="1:130" s="233" customFormat="1" ht="26.25" customHeight="1" x14ac:dyDescent="0.15">
      <c r="A122" s="849"/>
      <c r="B122" s="850"/>
      <c r="C122" s="846" t="s">
        <v>443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391</v>
      </c>
      <c r="AB122" s="809"/>
      <c r="AC122" s="809"/>
      <c r="AD122" s="809"/>
      <c r="AE122" s="810"/>
      <c r="AF122" s="811" t="s">
        <v>391</v>
      </c>
      <c r="AG122" s="809"/>
      <c r="AH122" s="809"/>
      <c r="AI122" s="809"/>
      <c r="AJ122" s="810"/>
      <c r="AK122" s="811" t="s">
        <v>391</v>
      </c>
      <c r="AL122" s="809"/>
      <c r="AM122" s="809"/>
      <c r="AN122" s="809"/>
      <c r="AO122" s="810"/>
      <c r="AP122" s="853" t="s">
        <v>391</v>
      </c>
      <c r="AQ122" s="854"/>
      <c r="AR122" s="854"/>
      <c r="AS122" s="854"/>
      <c r="AT122" s="855"/>
      <c r="AU122" s="912"/>
      <c r="AV122" s="913"/>
      <c r="AW122" s="913"/>
      <c r="AX122" s="913"/>
      <c r="AY122" s="914"/>
      <c r="AZ122" s="867" t="s">
        <v>463</v>
      </c>
      <c r="BA122" s="868"/>
      <c r="BB122" s="868"/>
      <c r="BC122" s="868"/>
      <c r="BD122" s="868"/>
      <c r="BE122" s="868"/>
      <c r="BF122" s="868"/>
      <c r="BG122" s="868"/>
      <c r="BH122" s="868"/>
      <c r="BI122" s="868"/>
      <c r="BJ122" s="868"/>
      <c r="BK122" s="868"/>
      <c r="BL122" s="868"/>
      <c r="BM122" s="868"/>
      <c r="BN122" s="868"/>
      <c r="BO122" s="868"/>
      <c r="BP122" s="869"/>
      <c r="BQ122" s="908">
        <v>6025451</v>
      </c>
      <c r="BR122" s="874"/>
      <c r="BS122" s="874"/>
      <c r="BT122" s="874"/>
      <c r="BU122" s="874"/>
      <c r="BV122" s="874">
        <v>6236759</v>
      </c>
      <c r="BW122" s="874"/>
      <c r="BX122" s="874"/>
      <c r="BY122" s="874"/>
      <c r="BZ122" s="874"/>
      <c r="CA122" s="874">
        <v>6240882</v>
      </c>
      <c r="CB122" s="874"/>
      <c r="CC122" s="874"/>
      <c r="CD122" s="874"/>
      <c r="CE122" s="874"/>
      <c r="CF122" s="875">
        <v>174.2</v>
      </c>
      <c r="CG122" s="876"/>
      <c r="CH122" s="876"/>
      <c r="CI122" s="876"/>
      <c r="CJ122" s="876"/>
      <c r="CK122" s="898"/>
      <c r="CL122" s="884"/>
      <c r="CM122" s="884"/>
      <c r="CN122" s="884"/>
      <c r="CO122" s="885"/>
      <c r="CP122" s="864" t="s">
        <v>403</v>
      </c>
      <c r="CQ122" s="865"/>
      <c r="CR122" s="865"/>
      <c r="CS122" s="865"/>
      <c r="CT122" s="865"/>
      <c r="CU122" s="865"/>
      <c r="CV122" s="865"/>
      <c r="CW122" s="865"/>
      <c r="CX122" s="865"/>
      <c r="CY122" s="865"/>
      <c r="CZ122" s="865"/>
      <c r="DA122" s="865"/>
      <c r="DB122" s="865"/>
      <c r="DC122" s="865"/>
      <c r="DD122" s="865"/>
      <c r="DE122" s="865"/>
      <c r="DF122" s="866"/>
      <c r="DG122" s="818" t="s">
        <v>130</v>
      </c>
      <c r="DH122" s="819"/>
      <c r="DI122" s="819"/>
      <c r="DJ122" s="819"/>
      <c r="DK122" s="819"/>
      <c r="DL122" s="819" t="s">
        <v>391</v>
      </c>
      <c r="DM122" s="819"/>
      <c r="DN122" s="819"/>
      <c r="DO122" s="819"/>
      <c r="DP122" s="819"/>
      <c r="DQ122" s="819" t="s">
        <v>130</v>
      </c>
      <c r="DR122" s="819"/>
      <c r="DS122" s="819"/>
      <c r="DT122" s="819"/>
      <c r="DU122" s="819"/>
      <c r="DV122" s="825" t="s">
        <v>391</v>
      </c>
      <c r="DW122" s="825"/>
      <c r="DX122" s="825"/>
      <c r="DY122" s="825"/>
      <c r="DZ122" s="826"/>
    </row>
    <row r="123" spans="1:130" s="233" customFormat="1" ht="26.25" customHeight="1" x14ac:dyDescent="0.15">
      <c r="A123" s="849"/>
      <c r="B123" s="850"/>
      <c r="C123" s="846" t="s">
        <v>449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130</v>
      </c>
      <c r="AB123" s="809"/>
      <c r="AC123" s="809"/>
      <c r="AD123" s="809"/>
      <c r="AE123" s="810"/>
      <c r="AF123" s="811" t="s">
        <v>130</v>
      </c>
      <c r="AG123" s="809"/>
      <c r="AH123" s="809"/>
      <c r="AI123" s="809"/>
      <c r="AJ123" s="810"/>
      <c r="AK123" s="811" t="s">
        <v>391</v>
      </c>
      <c r="AL123" s="809"/>
      <c r="AM123" s="809"/>
      <c r="AN123" s="809"/>
      <c r="AO123" s="810"/>
      <c r="AP123" s="853" t="s">
        <v>130</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464</v>
      </c>
      <c r="BP123" s="907"/>
      <c r="BQ123" s="861">
        <v>13193588</v>
      </c>
      <c r="BR123" s="862"/>
      <c r="BS123" s="862"/>
      <c r="BT123" s="862"/>
      <c r="BU123" s="862"/>
      <c r="BV123" s="862">
        <v>12963694</v>
      </c>
      <c r="BW123" s="862"/>
      <c r="BX123" s="862"/>
      <c r="BY123" s="862"/>
      <c r="BZ123" s="862"/>
      <c r="CA123" s="862">
        <v>13198284</v>
      </c>
      <c r="CB123" s="862"/>
      <c r="CC123" s="862"/>
      <c r="CD123" s="862"/>
      <c r="CE123" s="862"/>
      <c r="CF123" s="777"/>
      <c r="CG123" s="778"/>
      <c r="CH123" s="778"/>
      <c r="CI123" s="778"/>
      <c r="CJ123" s="863"/>
      <c r="CK123" s="898"/>
      <c r="CL123" s="884"/>
      <c r="CM123" s="884"/>
      <c r="CN123" s="884"/>
      <c r="CO123" s="885"/>
      <c r="CP123" s="864" t="s">
        <v>465</v>
      </c>
      <c r="CQ123" s="865"/>
      <c r="CR123" s="865"/>
      <c r="CS123" s="865"/>
      <c r="CT123" s="865"/>
      <c r="CU123" s="865"/>
      <c r="CV123" s="865"/>
      <c r="CW123" s="865"/>
      <c r="CX123" s="865"/>
      <c r="CY123" s="865"/>
      <c r="CZ123" s="865"/>
      <c r="DA123" s="865"/>
      <c r="DB123" s="865"/>
      <c r="DC123" s="865"/>
      <c r="DD123" s="865"/>
      <c r="DE123" s="865"/>
      <c r="DF123" s="866"/>
      <c r="DG123" s="808" t="s">
        <v>391</v>
      </c>
      <c r="DH123" s="809"/>
      <c r="DI123" s="809"/>
      <c r="DJ123" s="809"/>
      <c r="DK123" s="810"/>
      <c r="DL123" s="811" t="s">
        <v>391</v>
      </c>
      <c r="DM123" s="809"/>
      <c r="DN123" s="809"/>
      <c r="DO123" s="809"/>
      <c r="DP123" s="810"/>
      <c r="DQ123" s="811" t="s">
        <v>391</v>
      </c>
      <c r="DR123" s="809"/>
      <c r="DS123" s="809"/>
      <c r="DT123" s="809"/>
      <c r="DU123" s="810"/>
      <c r="DV123" s="853" t="s">
        <v>130</v>
      </c>
      <c r="DW123" s="854"/>
      <c r="DX123" s="854"/>
      <c r="DY123" s="854"/>
      <c r="DZ123" s="855"/>
    </row>
    <row r="124" spans="1:130" s="233" customFormat="1" ht="26.25" customHeight="1" thickBot="1" x14ac:dyDescent="0.2">
      <c r="A124" s="849"/>
      <c r="B124" s="850"/>
      <c r="C124" s="846" t="s">
        <v>452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391</v>
      </c>
      <c r="AB124" s="809"/>
      <c r="AC124" s="809"/>
      <c r="AD124" s="809"/>
      <c r="AE124" s="810"/>
      <c r="AF124" s="811" t="s">
        <v>391</v>
      </c>
      <c r="AG124" s="809"/>
      <c r="AH124" s="809"/>
      <c r="AI124" s="809"/>
      <c r="AJ124" s="810"/>
      <c r="AK124" s="811" t="s">
        <v>391</v>
      </c>
      <c r="AL124" s="809"/>
      <c r="AM124" s="809"/>
      <c r="AN124" s="809"/>
      <c r="AO124" s="810"/>
      <c r="AP124" s="853" t="s">
        <v>391</v>
      </c>
      <c r="AQ124" s="854"/>
      <c r="AR124" s="854"/>
      <c r="AS124" s="854"/>
      <c r="AT124" s="855"/>
      <c r="AU124" s="856" t="s">
        <v>466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391</v>
      </c>
      <c r="BR124" s="860"/>
      <c r="BS124" s="860"/>
      <c r="BT124" s="860"/>
      <c r="BU124" s="860"/>
      <c r="BV124" s="860" t="s">
        <v>130</v>
      </c>
      <c r="BW124" s="860"/>
      <c r="BX124" s="860"/>
      <c r="BY124" s="860"/>
      <c r="BZ124" s="860"/>
      <c r="CA124" s="860" t="s">
        <v>130</v>
      </c>
      <c r="CB124" s="860"/>
      <c r="CC124" s="860"/>
      <c r="CD124" s="860"/>
      <c r="CE124" s="860"/>
      <c r="CF124" s="755"/>
      <c r="CG124" s="756"/>
      <c r="CH124" s="756"/>
      <c r="CI124" s="756"/>
      <c r="CJ124" s="891"/>
      <c r="CK124" s="899"/>
      <c r="CL124" s="899"/>
      <c r="CM124" s="899"/>
      <c r="CN124" s="899"/>
      <c r="CO124" s="900"/>
      <c r="CP124" s="864" t="s">
        <v>467</v>
      </c>
      <c r="CQ124" s="865"/>
      <c r="CR124" s="865"/>
      <c r="CS124" s="865"/>
      <c r="CT124" s="865"/>
      <c r="CU124" s="865"/>
      <c r="CV124" s="865"/>
      <c r="CW124" s="865"/>
      <c r="CX124" s="865"/>
      <c r="CY124" s="865"/>
      <c r="CZ124" s="865"/>
      <c r="DA124" s="865"/>
      <c r="DB124" s="865"/>
      <c r="DC124" s="865"/>
      <c r="DD124" s="865"/>
      <c r="DE124" s="865"/>
      <c r="DF124" s="866"/>
      <c r="DG124" s="792" t="s">
        <v>130</v>
      </c>
      <c r="DH124" s="793"/>
      <c r="DI124" s="793"/>
      <c r="DJ124" s="793"/>
      <c r="DK124" s="794"/>
      <c r="DL124" s="795" t="s">
        <v>130</v>
      </c>
      <c r="DM124" s="793"/>
      <c r="DN124" s="793"/>
      <c r="DO124" s="793"/>
      <c r="DP124" s="794"/>
      <c r="DQ124" s="795" t="s">
        <v>391</v>
      </c>
      <c r="DR124" s="793"/>
      <c r="DS124" s="793"/>
      <c r="DT124" s="793"/>
      <c r="DU124" s="794"/>
      <c r="DV124" s="877" t="s">
        <v>391</v>
      </c>
      <c r="DW124" s="878"/>
      <c r="DX124" s="878"/>
      <c r="DY124" s="878"/>
      <c r="DZ124" s="879"/>
    </row>
    <row r="125" spans="1:130" s="233" customFormat="1" ht="26.25" customHeight="1" x14ac:dyDescent="0.15">
      <c r="A125" s="849"/>
      <c r="B125" s="850"/>
      <c r="C125" s="846" t="s">
        <v>454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391</v>
      </c>
      <c r="AB125" s="809"/>
      <c r="AC125" s="809"/>
      <c r="AD125" s="809"/>
      <c r="AE125" s="810"/>
      <c r="AF125" s="811" t="s">
        <v>130</v>
      </c>
      <c r="AG125" s="809"/>
      <c r="AH125" s="809"/>
      <c r="AI125" s="809"/>
      <c r="AJ125" s="810"/>
      <c r="AK125" s="811" t="s">
        <v>130</v>
      </c>
      <c r="AL125" s="809"/>
      <c r="AM125" s="809"/>
      <c r="AN125" s="809"/>
      <c r="AO125" s="810"/>
      <c r="AP125" s="853" t="s">
        <v>391</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468</v>
      </c>
      <c r="CL125" s="881"/>
      <c r="CM125" s="881"/>
      <c r="CN125" s="881"/>
      <c r="CO125" s="882"/>
      <c r="CP125" s="889" t="s">
        <v>469</v>
      </c>
      <c r="CQ125" s="839"/>
      <c r="CR125" s="839"/>
      <c r="CS125" s="839"/>
      <c r="CT125" s="839"/>
      <c r="CU125" s="839"/>
      <c r="CV125" s="839"/>
      <c r="CW125" s="839"/>
      <c r="CX125" s="839"/>
      <c r="CY125" s="839"/>
      <c r="CZ125" s="839"/>
      <c r="DA125" s="839"/>
      <c r="DB125" s="839"/>
      <c r="DC125" s="839"/>
      <c r="DD125" s="839"/>
      <c r="DE125" s="839"/>
      <c r="DF125" s="840"/>
      <c r="DG125" s="890" t="s">
        <v>391</v>
      </c>
      <c r="DH125" s="871"/>
      <c r="DI125" s="871"/>
      <c r="DJ125" s="871"/>
      <c r="DK125" s="871"/>
      <c r="DL125" s="871" t="s">
        <v>391</v>
      </c>
      <c r="DM125" s="871"/>
      <c r="DN125" s="871"/>
      <c r="DO125" s="871"/>
      <c r="DP125" s="871"/>
      <c r="DQ125" s="871" t="s">
        <v>391</v>
      </c>
      <c r="DR125" s="871"/>
      <c r="DS125" s="871"/>
      <c r="DT125" s="871"/>
      <c r="DU125" s="871"/>
      <c r="DV125" s="872" t="s">
        <v>130</v>
      </c>
      <c r="DW125" s="872"/>
      <c r="DX125" s="872"/>
      <c r="DY125" s="872"/>
      <c r="DZ125" s="873"/>
    </row>
    <row r="126" spans="1:130" s="233" customFormat="1" ht="26.25" customHeight="1" thickBot="1" x14ac:dyDescent="0.2">
      <c r="A126" s="849"/>
      <c r="B126" s="850"/>
      <c r="C126" s="846" t="s">
        <v>456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391</v>
      </c>
      <c r="AB126" s="809"/>
      <c r="AC126" s="809"/>
      <c r="AD126" s="809"/>
      <c r="AE126" s="810"/>
      <c r="AF126" s="811" t="s">
        <v>391</v>
      </c>
      <c r="AG126" s="809"/>
      <c r="AH126" s="809"/>
      <c r="AI126" s="809"/>
      <c r="AJ126" s="810"/>
      <c r="AK126" s="811" t="s">
        <v>391</v>
      </c>
      <c r="AL126" s="809"/>
      <c r="AM126" s="809"/>
      <c r="AN126" s="809"/>
      <c r="AO126" s="810"/>
      <c r="AP126" s="853" t="s">
        <v>130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6" t="s">
        <v>470</v>
      </c>
      <c r="CQ126" s="781"/>
      <c r="CR126" s="781"/>
      <c r="CS126" s="781"/>
      <c r="CT126" s="781"/>
      <c r="CU126" s="781"/>
      <c r="CV126" s="781"/>
      <c r="CW126" s="781"/>
      <c r="CX126" s="781"/>
      <c r="CY126" s="781"/>
      <c r="CZ126" s="781"/>
      <c r="DA126" s="781"/>
      <c r="DB126" s="781"/>
      <c r="DC126" s="781"/>
      <c r="DD126" s="781"/>
      <c r="DE126" s="781"/>
      <c r="DF126" s="782"/>
      <c r="DG126" s="818" t="s">
        <v>130</v>
      </c>
      <c r="DH126" s="819"/>
      <c r="DI126" s="819"/>
      <c r="DJ126" s="819"/>
      <c r="DK126" s="819"/>
      <c r="DL126" s="819" t="s">
        <v>391</v>
      </c>
      <c r="DM126" s="819"/>
      <c r="DN126" s="819"/>
      <c r="DO126" s="819"/>
      <c r="DP126" s="819"/>
      <c r="DQ126" s="819" t="s">
        <v>130</v>
      </c>
      <c r="DR126" s="819"/>
      <c r="DS126" s="819"/>
      <c r="DT126" s="819"/>
      <c r="DU126" s="819"/>
      <c r="DV126" s="825" t="s">
        <v>130</v>
      </c>
      <c r="DW126" s="825"/>
      <c r="DX126" s="825"/>
      <c r="DY126" s="825"/>
      <c r="DZ126" s="826"/>
    </row>
    <row r="127" spans="1:130" s="233" customFormat="1" ht="26.25" customHeight="1" x14ac:dyDescent="0.15">
      <c r="A127" s="851"/>
      <c r="B127" s="852"/>
      <c r="C127" s="867" t="s">
        <v>471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622</v>
      </c>
      <c r="AB127" s="809"/>
      <c r="AC127" s="809"/>
      <c r="AD127" s="809"/>
      <c r="AE127" s="810"/>
      <c r="AF127" s="811">
        <v>497</v>
      </c>
      <c r="AG127" s="809"/>
      <c r="AH127" s="809"/>
      <c r="AI127" s="809"/>
      <c r="AJ127" s="810"/>
      <c r="AK127" s="811">
        <v>913</v>
      </c>
      <c r="AL127" s="809"/>
      <c r="AM127" s="809"/>
      <c r="AN127" s="809"/>
      <c r="AO127" s="810"/>
      <c r="AP127" s="853">
        <v>0</v>
      </c>
      <c r="AQ127" s="854"/>
      <c r="AR127" s="854"/>
      <c r="AS127" s="854"/>
      <c r="AT127" s="855"/>
      <c r="AU127" s="235"/>
      <c r="AV127" s="235"/>
      <c r="AW127" s="235"/>
      <c r="AX127" s="870" t="s">
        <v>472</v>
      </c>
      <c r="AY127" s="843"/>
      <c r="AZ127" s="843"/>
      <c r="BA127" s="843"/>
      <c r="BB127" s="843"/>
      <c r="BC127" s="843"/>
      <c r="BD127" s="843"/>
      <c r="BE127" s="844"/>
      <c r="BF127" s="842" t="s">
        <v>473</v>
      </c>
      <c r="BG127" s="843"/>
      <c r="BH127" s="843"/>
      <c r="BI127" s="843"/>
      <c r="BJ127" s="843"/>
      <c r="BK127" s="843"/>
      <c r="BL127" s="844"/>
      <c r="BM127" s="842" t="s">
        <v>474</v>
      </c>
      <c r="BN127" s="843"/>
      <c r="BO127" s="843"/>
      <c r="BP127" s="843"/>
      <c r="BQ127" s="843"/>
      <c r="BR127" s="843"/>
      <c r="BS127" s="844"/>
      <c r="BT127" s="842" t="s">
        <v>475</v>
      </c>
      <c r="BU127" s="843"/>
      <c r="BV127" s="843"/>
      <c r="BW127" s="843"/>
      <c r="BX127" s="843"/>
      <c r="BY127" s="843"/>
      <c r="BZ127" s="845"/>
      <c r="CA127" s="235"/>
      <c r="CB127" s="235"/>
      <c r="CC127" s="235"/>
      <c r="CD127" s="258"/>
      <c r="CE127" s="258"/>
      <c r="CF127" s="258"/>
      <c r="CG127" s="235"/>
      <c r="CH127" s="235"/>
      <c r="CI127" s="235"/>
      <c r="CJ127" s="257"/>
      <c r="CK127" s="883"/>
      <c r="CL127" s="884"/>
      <c r="CM127" s="884"/>
      <c r="CN127" s="884"/>
      <c r="CO127" s="885"/>
      <c r="CP127" s="846" t="s">
        <v>476</v>
      </c>
      <c r="CQ127" s="781"/>
      <c r="CR127" s="781"/>
      <c r="CS127" s="781"/>
      <c r="CT127" s="781"/>
      <c r="CU127" s="781"/>
      <c r="CV127" s="781"/>
      <c r="CW127" s="781"/>
      <c r="CX127" s="781"/>
      <c r="CY127" s="781"/>
      <c r="CZ127" s="781"/>
      <c r="DA127" s="781"/>
      <c r="DB127" s="781"/>
      <c r="DC127" s="781"/>
      <c r="DD127" s="781"/>
      <c r="DE127" s="781"/>
      <c r="DF127" s="782"/>
      <c r="DG127" s="818" t="s">
        <v>391</v>
      </c>
      <c r="DH127" s="819"/>
      <c r="DI127" s="819"/>
      <c r="DJ127" s="819"/>
      <c r="DK127" s="819"/>
      <c r="DL127" s="819" t="s">
        <v>391</v>
      </c>
      <c r="DM127" s="819"/>
      <c r="DN127" s="819"/>
      <c r="DO127" s="819"/>
      <c r="DP127" s="819"/>
      <c r="DQ127" s="819" t="s">
        <v>391</v>
      </c>
      <c r="DR127" s="819"/>
      <c r="DS127" s="819"/>
      <c r="DT127" s="819"/>
      <c r="DU127" s="819"/>
      <c r="DV127" s="825" t="s">
        <v>130</v>
      </c>
      <c r="DW127" s="825"/>
      <c r="DX127" s="825"/>
      <c r="DY127" s="825"/>
      <c r="DZ127" s="826"/>
    </row>
    <row r="128" spans="1:130" s="233" customFormat="1" ht="26.25" customHeight="1" thickBot="1" x14ac:dyDescent="0.2">
      <c r="A128" s="827" t="s">
        <v>477</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478</v>
      </c>
      <c r="X128" s="829"/>
      <c r="Y128" s="829"/>
      <c r="Z128" s="830"/>
      <c r="AA128" s="831">
        <v>67307</v>
      </c>
      <c r="AB128" s="832"/>
      <c r="AC128" s="832"/>
      <c r="AD128" s="832"/>
      <c r="AE128" s="833"/>
      <c r="AF128" s="834">
        <v>66620</v>
      </c>
      <c r="AG128" s="832"/>
      <c r="AH128" s="832"/>
      <c r="AI128" s="832"/>
      <c r="AJ128" s="833"/>
      <c r="AK128" s="834">
        <v>66457</v>
      </c>
      <c r="AL128" s="832"/>
      <c r="AM128" s="832"/>
      <c r="AN128" s="832"/>
      <c r="AO128" s="833"/>
      <c r="AP128" s="835"/>
      <c r="AQ128" s="836"/>
      <c r="AR128" s="836"/>
      <c r="AS128" s="836"/>
      <c r="AT128" s="837"/>
      <c r="AU128" s="235"/>
      <c r="AV128" s="235"/>
      <c r="AW128" s="235"/>
      <c r="AX128" s="838" t="s">
        <v>479</v>
      </c>
      <c r="AY128" s="839"/>
      <c r="AZ128" s="839"/>
      <c r="BA128" s="839"/>
      <c r="BB128" s="839"/>
      <c r="BC128" s="839"/>
      <c r="BD128" s="839"/>
      <c r="BE128" s="840"/>
      <c r="BF128" s="815" t="s">
        <v>130</v>
      </c>
      <c r="BG128" s="816"/>
      <c r="BH128" s="816"/>
      <c r="BI128" s="816"/>
      <c r="BJ128" s="816"/>
      <c r="BK128" s="816"/>
      <c r="BL128" s="841"/>
      <c r="BM128" s="815">
        <v>15</v>
      </c>
      <c r="BN128" s="816"/>
      <c r="BO128" s="816"/>
      <c r="BP128" s="816"/>
      <c r="BQ128" s="816"/>
      <c r="BR128" s="816"/>
      <c r="BS128" s="841"/>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20" t="s">
        <v>480</v>
      </c>
      <c r="CQ128" s="759"/>
      <c r="CR128" s="759"/>
      <c r="CS128" s="759"/>
      <c r="CT128" s="759"/>
      <c r="CU128" s="759"/>
      <c r="CV128" s="759"/>
      <c r="CW128" s="759"/>
      <c r="CX128" s="759"/>
      <c r="CY128" s="759"/>
      <c r="CZ128" s="759"/>
      <c r="DA128" s="759"/>
      <c r="DB128" s="759"/>
      <c r="DC128" s="759"/>
      <c r="DD128" s="759"/>
      <c r="DE128" s="759"/>
      <c r="DF128" s="760"/>
      <c r="DG128" s="821" t="s">
        <v>130</v>
      </c>
      <c r="DH128" s="822"/>
      <c r="DI128" s="822"/>
      <c r="DJ128" s="822"/>
      <c r="DK128" s="822"/>
      <c r="DL128" s="822" t="s">
        <v>391</v>
      </c>
      <c r="DM128" s="822"/>
      <c r="DN128" s="822"/>
      <c r="DO128" s="822"/>
      <c r="DP128" s="822"/>
      <c r="DQ128" s="822" t="s">
        <v>391</v>
      </c>
      <c r="DR128" s="822"/>
      <c r="DS128" s="822"/>
      <c r="DT128" s="822"/>
      <c r="DU128" s="822"/>
      <c r="DV128" s="823" t="s">
        <v>391</v>
      </c>
      <c r="DW128" s="823"/>
      <c r="DX128" s="823"/>
      <c r="DY128" s="823"/>
      <c r="DZ128" s="824"/>
    </row>
    <row r="129" spans="1:131" s="233"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481</v>
      </c>
      <c r="X129" s="806"/>
      <c r="Y129" s="806"/>
      <c r="Z129" s="807"/>
      <c r="AA129" s="808">
        <v>3999001</v>
      </c>
      <c r="AB129" s="809"/>
      <c r="AC129" s="809"/>
      <c r="AD129" s="809"/>
      <c r="AE129" s="810"/>
      <c r="AF129" s="811">
        <v>4003816</v>
      </c>
      <c r="AG129" s="809"/>
      <c r="AH129" s="809"/>
      <c r="AI129" s="809"/>
      <c r="AJ129" s="810"/>
      <c r="AK129" s="811">
        <v>4259192</v>
      </c>
      <c r="AL129" s="809"/>
      <c r="AM129" s="809"/>
      <c r="AN129" s="809"/>
      <c r="AO129" s="810"/>
      <c r="AP129" s="812"/>
      <c r="AQ129" s="813"/>
      <c r="AR129" s="813"/>
      <c r="AS129" s="813"/>
      <c r="AT129" s="814"/>
      <c r="AU129" s="236"/>
      <c r="AV129" s="236"/>
      <c r="AW129" s="236"/>
      <c r="AX129" s="780" t="s">
        <v>482</v>
      </c>
      <c r="AY129" s="781"/>
      <c r="AZ129" s="781"/>
      <c r="BA129" s="781"/>
      <c r="BB129" s="781"/>
      <c r="BC129" s="781"/>
      <c r="BD129" s="781"/>
      <c r="BE129" s="782"/>
      <c r="BF129" s="799" t="s">
        <v>130</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483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484</v>
      </c>
      <c r="X130" s="806"/>
      <c r="Y130" s="806"/>
      <c r="Z130" s="807"/>
      <c r="AA130" s="808">
        <v>699474</v>
      </c>
      <c r="AB130" s="809"/>
      <c r="AC130" s="809"/>
      <c r="AD130" s="809"/>
      <c r="AE130" s="810"/>
      <c r="AF130" s="811">
        <v>679185</v>
      </c>
      <c r="AG130" s="809"/>
      <c r="AH130" s="809"/>
      <c r="AI130" s="809"/>
      <c r="AJ130" s="810"/>
      <c r="AK130" s="811">
        <v>677238</v>
      </c>
      <c r="AL130" s="809"/>
      <c r="AM130" s="809"/>
      <c r="AN130" s="809"/>
      <c r="AO130" s="810"/>
      <c r="AP130" s="812"/>
      <c r="AQ130" s="813"/>
      <c r="AR130" s="813"/>
      <c r="AS130" s="813"/>
      <c r="AT130" s="814"/>
      <c r="AU130" s="236"/>
      <c r="AV130" s="236"/>
      <c r="AW130" s="236"/>
      <c r="AX130" s="780" t="s">
        <v>485</v>
      </c>
      <c r="AY130" s="781"/>
      <c r="AZ130" s="781"/>
      <c r="BA130" s="781"/>
      <c r="BB130" s="781"/>
      <c r="BC130" s="781"/>
      <c r="BD130" s="781"/>
      <c r="BE130" s="782"/>
      <c r="BF130" s="783">
        <v>2.4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486</v>
      </c>
      <c r="X131" s="790"/>
      <c r="Y131" s="790"/>
      <c r="Z131" s="791"/>
      <c r="AA131" s="792">
        <v>3299527</v>
      </c>
      <c r="AB131" s="793"/>
      <c r="AC131" s="793"/>
      <c r="AD131" s="793"/>
      <c r="AE131" s="794"/>
      <c r="AF131" s="795">
        <v>3324631</v>
      </c>
      <c r="AG131" s="793"/>
      <c r="AH131" s="793"/>
      <c r="AI131" s="793"/>
      <c r="AJ131" s="794"/>
      <c r="AK131" s="795">
        <v>3581954</v>
      </c>
      <c r="AL131" s="793"/>
      <c r="AM131" s="793"/>
      <c r="AN131" s="793"/>
      <c r="AO131" s="794"/>
      <c r="AP131" s="796"/>
      <c r="AQ131" s="797"/>
      <c r="AR131" s="797"/>
      <c r="AS131" s="797"/>
      <c r="AT131" s="798"/>
      <c r="AU131" s="236"/>
      <c r="AV131" s="236"/>
      <c r="AW131" s="236"/>
      <c r="AX131" s="758" t="s">
        <v>487</v>
      </c>
      <c r="AY131" s="759"/>
      <c r="AZ131" s="759"/>
      <c r="BA131" s="759"/>
      <c r="BB131" s="759"/>
      <c r="BC131" s="759"/>
      <c r="BD131" s="759"/>
      <c r="BE131" s="760"/>
      <c r="BF131" s="761" t="s">
        <v>130</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488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489</v>
      </c>
      <c r="W132" s="771"/>
      <c r="X132" s="771"/>
      <c r="Y132" s="771"/>
      <c r="Z132" s="772"/>
      <c r="AA132" s="773">
        <v>0.30037638700000002</v>
      </c>
      <c r="AB132" s="774"/>
      <c r="AC132" s="774"/>
      <c r="AD132" s="774"/>
      <c r="AE132" s="775"/>
      <c r="AF132" s="776">
        <v>2.13019129</v>
      </c>
      <c r="AG132" s="774"/>
      <c r="AH132" s="774"/>
      <c r="AI132" s="774"/>
      <c r="AJ132" s="775"/>
      <c r="AK132" s="776">
        <v>4.8645794999999996</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490</v>
      </c>
      <c r="W133" s="750"/>
      <c r="X133" s="750"/>
      <c r="Y133" s="750"/>
      <c r="Z133" s="751"/>
      <c r="AA133" s="752">
        <v>-0.4</v>
      </c>
      <c r="AB133" s="753"/>
      <c r="AC133" s="753"/>
      <c r="AD133" s="753"/>
      <c r="AE133" s="754"/>
      <c r="AF133" s="752">
        <v>0.5</v>
      </c>
      <c r="AG133" s="753"/>
      <c r="AH133" s="753"/>
      <c r="AI133" s="753"/>
      <c r="AJ133" s="754"/>
      <c r="AK133" s="752">
        <v>2.4</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UKJvtYIgin6LmC7xjCicoTfsdE9ZjmBwpuh4Gl0U+bf1hu/pN5LETJRtf/lxrmqpSxO3Z7CSAhsfbC0WiNk8Q==" saltValue="HZ2s9w+o7jONi5Osxu6r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Normal="85" zoomScaleSheetLayoutView="100" workbookViewId="0">
      <selection activeCell="BD25" sqref="BD2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txm73gtJVP2LN6lks/3j7YhJ0nJFyoyGB48Jzf2j/3r0X1f96eltEs3DN0N5+xQ5iGYHJmNhrDNkFjGXdvvxg==" saltValue="MYpq9nAhUWUjgjv47X1lZw=="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494</v>
      </c>
      <c r="AP7" s="275"/>
      <c r="AQ7" s="276" t="s">
        <v>495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496</v>
      </c>
      <c r="AQ8" s="282" t="s">
        <v>497</v>
      </c>
      <c r="AR8" s="283" t="s">
        <v>498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499</v>
      </c>
      <c r="AL9" s="1160"/>
      <c r="AM9" s="1160"/>
      <c r="AN9" s="1161"/>
      <c r="AO9" s="284">
        <v>931698</v>
      </c>
      <c r="AP9" s="284">
        <v>143184</v>
      </c>
      <c r="AQ9" s="285">
        <v>163770</v>
      </c>
      <c r="AR9" s="286">
        <v>-12.6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500</v>
      </c>
      <c r="AL10" s="1160"/>
      <c r="AM10" s="1160"/>
      <c r="AN10" s="1161"/>
      <c r="AO10" s="287">
        <v>132140</v>
      </c>
      <c r="AP10" s="287">
        <v>20307</v>
      </c>
      <c r="AQ10" s="288">
        <v>24683</v>
      </c>
      <c r="AR10" s="289">
        <v>-17.7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501</v>
      </c>
      <c r="AL11" s="1160"/>
      <c r="AM11" s="1160"/>
      <c r="AN11" s="1161"/>
      <c r="AO11" s="287" t="s">
        <v>502</v>
      </c>
      <c r="AP11" s="287" t="s">
        <v>502</v>
      </c>
      <c r="AQ11" s="288">
        <v>5136</v>
      </c>
      <c r="AR11" s="289" t="s">
        <v>502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503</v>
      </c>
      <c r="AL12" s="1160"/>
      <c r="AM12" s="1160"/>
      <c r="AN12" s="1161"/>
      <c r="AO12" s="287" t="s">
        <v>502</v>
      </c>
      <c r="AP12" s="287" t="s">
        <v>502</v>
      </c>
      <c r="AQ12" s="288" t="s">
        <v>502</v>
      </c>
      <c r="AR12" s="289" t="s">
        <v>502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504</v>
      </c>
      <c r="AL13" s="1160"/>
      <c r="AM13" s="1160"/>
      <c r="AN13" s="1161"/>
      <c r="AO13" s="287">
        <v>27390</v>
      </c>
      <c r="AP13" s="287">
        <v>4209</v>
      </c>
      <c r="AQ13" s="288">
        <v>6255</v>
      </c>
      <c r="AR13" s="289">
        <v>-32.700000000000003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505</v>
      </c>
      <c r="AL14" s="1160"/>
      <c r="AM14" s="1160"/>
      <c r="AN14" s="1161"/>
      <c r="AO14" s="287">
        <v>41938</v>
      </c>
      <c r="AP14" s="287">
        <v>6445</v>
      </c>
      <c r="AQ14" s="288">
        <v>3424</v>
      </c>
      <c r="AR14" s="289">
        <v>88.2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506</v>
      </c>
      <c r="AL15" s="1163"/>
      <c r="AM15" s="1163"/>
      <c r="AN15" s="1164"/>
      <c r="AO15" s="287">
        <v>-65598</v>
      </c>
      <c r="AP15" s="287">
        <v>-10081</v>
      </c>
      <c r="AQ15" s="288">
        <v>-13292</v>
      </c>
      <c r="AR15" s="289">
        <v>-24.2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186</v>
      </c>
      <c r="AL16" s="1163"/>
      <c r="AM16" s="1163"/>
      <c r="AN16" s="1164"/>
      <c r="AO16" s="287">
        <v>1067568</v>
      </c>
      <c r="AP16" s="287">
        <v>164065</v>
      </c>
      <c r="AQ16" s="288">
        <v>189976</v>
      </c>
      <c r="AR16" s="289">
        <v>-13.6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508</v>
      </c>
      <c r="AP20" s="296" t="s">
        <v>509</v>
      </c>
      <c r="AQ20" s="297" t="s">
        <v>510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511</v>
      </c>
      <c r="AL21" s="1166"/>
      <c r="AM21" s="1166"/>
      <c r="AN21" s="1167"/>
      <c r="AO21" s="300">
        <v>14.6</v>
      </c>
      <c r="AP21" s="301">
        <v>16.39</v>
      </c>
      <c r="AQ21" s="302">
        <v>-1.79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512</v>
      </c>
      <c r="AL22" s="1166"/>
      <c r="AM22" s="1166"/>
      <c r="AN22" s="1167"/>
      <c r="AO22" s="305">
        <v>97</v>
      </c>
      <c r="AP22" s="306">
        <v>95.8</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513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514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494</v>
      </c>
      <c r="AP30" s="275"/>
      <c r="AQ30" s="276" t="s">
        <v>495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496</v>
      </c>
      <c r="AQ31" s="282" t="s">
        <v>497</v>
      </c>
      <c r="AR31" s="283" t="s">
        <v>498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516</v>
      </c>
      <c r="AL32" s="1150"/>
      <c r="AM32" s="1150"/>
      <c r="AN32" s="1151"/>
      <c r="AO32" s="315">
        <v>770643</v>
      </c>
      <c r="AP32" s="315">
        <v>118433</v>
      </c>
      <c r="AQ32" s="316">
        <v>115605</v>
      </c>
      <c r="AR32" s="317">
        <v>2.4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517</v>
      </c>
      <c r="AL33" s="1150"/>
      <c r="AM33" s="1150"/>
      <c r="AN33" s="1151"/>
      <c r="AO33" s="315" t="s">
        <v>502</v>
      </c>
      <c r="AP33" s="315" t="s">
        <v>502</v>
      </c>
      <c r="AQ33" s="316">
        <v>170</v>
      </c>
      <c r="AR33" s="317" t="s">
        <v>502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518</v>
      </c>
      <c r="AL34" s="1150"/>
      <c r="AM34" s="1150"/>
      <c r="AN34" s="1151"/>
      <c r="AO34" s="315" t="s">
        <v>502</v>
      </c>
      <c r="AP34" s="315" t="s">
        <v>502</v>
      </c>
      <c r="AQ34" s="316">
        <v>200</v>
      </c>
      <c r="AR34" s="317" t="s">
        <v>502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519</v>
      </c>
      <c r="AL35" s="1150"/>
      <c r="AM35" s="1150"/>
      <c r="AN35" s="1151"/>
      <c r="AO35" s="315">
        <v>123384</v>
      </c>
      <c r="AP35" s="315">
        <v>18962</v>
      </c>
      <c r="AQ35" s="316">
        <v>23913</v>
      </c>
      <c r="AR35" s="317">
        <v>-20.7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520</v>
      </c>
      <c r="AL36" s="1150"/>
      <c r="AM36" s="1150"/>
      <c r="AN36" s="1151"/>
      <c r="AO36" s="315">
        <v>23002</v>
      </c>
      <c r="AP36" s="315">
        <v>3535</v>
      </c>
      <c r="AQ36" s="316">
        <v>3903</v>
      </c>
      <c r="AR36" s="317">
        <v>-9.4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521</v>
      </c>
      <c r="AL37" s="1150"/>
      <c r="AM37" s="1150"/>
      <c r="AN37" s="1151"/>
      <c r="AO37" s="315">
        <v>913</v>
      </c>
      <c r="AP37" s="315">
        <v>140</v>
      </c>
      <c r="AQ37" s="316">
        <v>982</v>
      </c>
      <c r="AR37" s="317">
        <v>-85.7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522</v>
      </c>
      <c r="AL38" s="1153"/>
      <c r="AM38" s="1153"/>
      <c r="AN38" s="1154"/>
      <c r="AO38" s="318" t="s">
        <v>502</v>
      </c>
      <c r="AP38" s="318" t="s">
        <v>502</v>
      </c>
      <c r="AQ38" s="319">
        <v>19</v>
      </c>
      <c r="AR38" s="307" t="s">
        <v>502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523</v>
      </c>
      <c r="AL39" s="1153"/>
      <c r="AM39" s="1153"/>
      <c r="AN39" s="1154"/>
      <c r="AO39" s="315">
        <v>-66457</v>
      </c>
      <c r="AP39" s="315">
        <v>-10213</v>
      </c>
      <c r="AQ39" s="316">
        <v>-4902</v>
      </c>
      <c r="AR39" s="317">
        <v>108.3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524</v>
      </c>
      <c r="AL40" s="1150"/>
      <c r="AM40" s="1150"/>
      <c r="AN40" s="1151"/>
      <c r="AO40" s="315">
        <v>-677238</v>
      </c>
      <c r="AP40" s="315">
        <v>-104078</v>
      </c>
      <c r="AQ40" s="316">
        <v>-94813</v>
      </c>
      <c r="AR40" s="317">
        <v>9.8000000000000007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174247</v>
      </c>
      <c r="AP41" s="315">
        <v>26778</v>
      </c>
      <c r="AQ41" s="316">
        <v>45077</v>
      </c>
      <c r="AR41" s="317">
        <v>-40.6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494</v>
      </c>
      <c r="AN49" s="1144" t="s">
        <v>528</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529</v>
      </c>
      <c r="AO50" s="332" t="s">
        <v>530</v>
      </c>
      <c r="AP50" s="333" t="s">
        <v>531</v>
      </c>
      <c r="AQ50" s="334" t="s">
        <v>532</v>
      </c>
      <c r="AR50" s="335" t="s">
        <v>533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534</v>
      </c>
      <c r="AL51" s="328"/>
      <c r="AM51" s="336">
        <v>753163</v>
      </c>
      <c r="AN51" s="337">
        <v>112396</v>
      </c>
      <c r="AO51" s="338">
        <v>15</v>
      </c>
      <c r="AP51" s="339">
        <v>202870</v>
      </c>
      <c r="AQ51" s="340">
        <v>20.100000000000001</v>
      </c>
      <c r="AR51" s="341">
        <v>-5.0999999999999996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535</v>
      </c>
      <c r="AM52" s="344">
        <v>563421</v>
      </c>
      <c r="AN52" s="345">
        <v>84080</v>
      </c>
      <c r="AO52" s="346">
        <v>9.3000000000000007</v>
      </c>
      <c r="AP52" s="347">
        <v>79735</v>
      </c>
      <c r="AQ52" s="348">
        <v>0.5</v>
      </c>
      <c r="AR52" s="349">
        <v>8.8000000000000007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536</v>
      </c>
      <c r="AL53" s="328"/>
      <c r="AM53" s="336">
        <v>796802</v>
      </c>
      <c r="AN53" s="337">
        <v>120563</v>
      </c>
      <c r="AO53" s="338">
        <v>7.3</v>
      </c>
      <c r="AP53" s="339">
        <v>167497</v>
      </c>
      <c r="AQ53" s="340">
        <v>-17.399999999999999</v>
      </c>
      <c r="AR53" s="341">
        <v>24.7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535</v>
      </c>
      <c r="AM54" s="344">
        <v>627689</v>
      </c>
      <c r="AN54" s="345">
        <v>94975</v>
      </c>
      <c r="AO54" s="346">
        <v>13</v>
      </c>
      <c r="AP54" s="347">
        <v>82571</v>
      </c>
      <c r="AQ54" s="348">
        <v>3.6</v>
      </c>
      <c r="AR54" s="349">
        <v>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537</v>
      </c>
      <c r="AL55" s="328"/>
      <c r="AM55" s="336">
        <v>1439159</v>
      </c>
      <c r="AN55" s="337">
        <v>220324</v>
      </c>
      <c r="AO55" s="338">
        <v>82.7</v>
      </c>
      <c r="AP55" s="339">
        <v>190274</v>
      </c>
      <c r="AQ55" s="340">
        <v>13.6</v>
      </c>
      <c r="AR55" s="341">
        <v>69.099999999999994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535</v>
      </c>
      <c r="AM56" s="344">
        <v>1191871</v>
      </c>
      <c r="AN56" s="345">
        <v>182466</v>
      </c>
      <c r="AO56" s="346">
        <v>92.1</v>
      </c>
      <c r="AP56" s="347">
        <v>88584</v>
      </c>
      <c r="AQ56" s="348">
        <v>7.3</v>
      </c>
      <c r="AR56" s="349">
        <v>84.8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538</v>
      </c>
      <c r="AL57" s="328"/>
      <c r="AM57" s="336">
        <v>2947451</v>
      </c>
      <c r="AN57" s="337">
        <v>450130</v>
      </c>
      <c r="AO57" s="338">
        <v>104.3</v>
      </c>
      <c r="AP57" s="339">
        <v>200194</v>
      </c>
      <c r="AQ57" s="340">
        <v>5.2</v>
      </c>
      <c r="AR57" s="341">
        <v>99.1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535</v>
      </c>
      <c r="AM58" s="344">
        <v>2399568</v>
      </c>
      <c r="AN58" s="345">
        <v>366458</v>
      </c>
      <c r="AO58" s="346">
        <v>100.8</v>
      </c>
      <c r="AP58" s="347">
        <v>106422</v>
      </c>
      <c r="AQ58" s="348">
        <v>20.100000000000001</v>
      </c>
      <c r="AR58" s="349">
        <v>80.7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539</v>
      </c>
      <c r="AL59" s="328"/>
      <c r="AM59" s="336">
        <v>1399243</v>
      </c>
      <c r="AN59" s="337">
        <v>215037</v>
      </c>
      <c r="AO59" s="338">
        <v>-52.2</v>
      </c>
      <c r="AP59" s="339">
        <v>196914</v>
      </c>
      <c r="AQ59" s="340">
        <v>-1.6</v>
      </c>
      <c r="AR59" s="341">
        <v>-50.6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535</v>
      </c>
      <c r="AM60" s="344">
        <v>1144417</v>
      </c>
      <c r="AN60" s="345">
        <v>175875</v>
      </c>
      <c r="AO60" s="346">
        <v>-52</v>
      </c>
      <c r="AP60" s="347">
        <v>98966</v>
      </c>
      <c r="AQ60" s="348">
        <v>-7</v>
      </c>
      <c r="AR60" s="349">
        <v>-45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540</v>
      </c>
      <c r="AL61" s="350"/>
      <c r="AM61" s="351">
        <v>1467164</v>
      </c>
      <c r="AN61" s="352">
        <v>223690</v>
      </c>
      <c r="AO61" s="353">
        <v>31.4</v>
      </c>
      <c r="AP61" s="354">
        <v>191550</v>
      </c>
      <c r="AQ61" s="355">
        <v>4</v>
      </c>
      <c r="AR61" s="341">
        <v>27.4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535</v>
      </c>
      <c r="AM62" s="344">
        <v>1185393</v>
      </c>
      <c r="AN62" s="345">
        <v>180771</v>
      </c>
      <c r="AO62" s="346">
        <v>32.6</v>
      </c>
      <c r="AP62" s="347">
        <v>91256</v>
      </c>
      <c r="AQ62" s="348">
        <v>4.9000000000000004</v>
      </c>
      <c r="AR62" s="349">
        <v>27.7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iMksyUVA20VW9zrcaeClsu8Mv/P+WdbzyByb45LozBECK5XS9CESORhHbCG6wzUtbECebBly0FBxaibTmo4vxw==" saltValue="XJTQbtBH1htyXV4hCGis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542</v>
      </c>
    </row>
    <row r="120" spans="125:125" ht="13.5" hidden="1" customHeight="1" x14ac:dyDescent="0.15"/>
    <row r="121" spans="125:125" ht="13.5" hidden="1" customHeight="1" x14ac:dyDescent="0.15">
      <c r="DU121" s="262"/>
    </row>
  </sheetData>
  <sheetProtection algorithmName="SHA-512" hashValue="XBswUy5dF/KxVA9i3xrLfpvtb9EbOHsXTA+ifwOftkPLGI3eooa/sy0oBZgRXK9/CWdfSyfZn//ZjkwwchjBog==" saltValue="gI0cyrZ/R/qhXogpR6xLMQ=="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543</v>
      </c>
    </row>
  </sheetData>
  <sheetProtection algorithmName="SHA-512" hashValue="viXV80KHNLxoWzTWjZ8+0bGhIZGJtPwFU/mHKn9lEt53rgy7PhWnr73iSMdmwtlNv9aBf3FDFmwYnYn7FjKQPw==" saltValue="v2+jZVtoLrkqSD02s5bvXw=="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J2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68" t="s">
        <v>3</v>
      </c>
      <c r="D47" s="1168"/>
      <c r="E47" s="1169"/>
      <c r="F47" s="11">
        <v>11.94</v>
      </c>
      <c r="G47" s="12">
        <v>11.89</v>
      </c>
      <c r="H47" s="12">
        <v>14.98</v>
      </c>
      <c r="I47" s="12">
        <v>15.01</v>
      </c>
      <c r="J47" s="13">
        <v>15.01</v>
      </c>
    </row>
    <row r="48" spans="2:10" ht="57.75" customHeight="1" x14ac:dyDescent="0.15">
      <c r="B48" s="14"/>
      <c r="C48" s="1170" t="s">
        <v>4</v>
      </c>
      <c r="D48" s="1170"/>
      <c r="E48" s="1171"/>
      <c r="F48" s="15">
        <v>6.33</v>
      </c>
      <c r="G48" s="16">
        <v>6.23</v>
      </c>
      <c r="H48" s="16">
        <v>5.76</v>
      </c>
      <c r="I48" s="16">
        <v>6.28</v>
      </c>
      <c r="J48" s="17">
        <v>9.1300000000000008</v>
      </c>
    </row>
    <row r="49" spans="2:10" ht="57.75" customHeight="1" thickBot="1" x14ac:dyDescent="0.2">
      <c r="B49" s="18"/>
      <c r="C49" s="1172" t="s">
        <v>5</v>
      </c>
      <c r="D49" s="1172"/>
      <c r="E49" s="1173"/>
      <c r="F49" s="19" t="s">
        <v>549</v>
      </c>
      <c r="G49" s="20">
        <v>4.7699999999999996</v>
      </c>
      <c r="H49" s="20">
        <v>6.29</v>
      </c>
      <c r="I49" s="20">
        <v>7.46</v>
      </c>
      <c r="J49" s="21">
        <v>8.56</v>
      </c>
    </row>
    <row r="50" spans="2:10" x14ac:dyDescent="0.15"/>
  </sheetData>
  <sheetProtection algorithmName="SHA-512" hashValue="vom92+Nm0WL4H36a4kV2y89fo2wdZp2qnmcP7kU8+FZsaH7uBVESPtBYfcOfwEsgEFm5Jf5tuL53BDRSQsRRiw==" saltValue="6LccsIw+7tiQMbrnnbGC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大西 達矢</cp:lastModifiedBy>
  <cp:lastPrinted>2023-03-20T05:22:07Z</cp:lastPrinted>
  <dcterms:created xsi:type="dcterms:W3CDTF">2023-02-20T03:27:16Z</dcterms:created>
  <dcterms:modified xsi:type="dcterms:W3CDTF">2023-03-24T01:51:44Z</dcterms:modified>
  <cp:category/>
</cp:coreProperties>
</file>