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0" windowWidth="18690" windowHeight="12375"/>
  </bookViews>
  <sheets>
    <sheet name="Sheet1" sheetId="1" r:id="rId1"/>
  </sheets>
  <definedNames>
    <definedName name="_xlnm.Print_Area" localSheetId="0">Sheet1!$A$1:$U$43</definedName>
  </definedNames>
  <calcPr calcId="145621"/>
</workbook>
</file>

<file path=xl/calcChain.xml><?xml version="1.0" encoding="utf-8"?>
<calcChain xmlns="http://schemas.openxmlformats.org/spreadsheetml/2006/main">
  <c r="B31" i="1" l="1"/>
  <c r="G30" i="1"/>
  <c r="D30" i="1"/>
  <c r="E30" i="1"/>
  <c r="F29" i="1"/>
  <c r="F30" i="1"/>
  <c r="Q34" i="1"/>
  <c r="L34" i="1"/>
  <c r="G34" i="1"/>
  <c r="F34" i="1"/>
  <c r="E34" i="1"/>
  <c r="D34" i="1"/>
  <c r="B34" i="1"/>
  <c r="Q33" i="1"/>
  <c r="L33" i="1"/>
  <c r="G33" i="1"/>
  <c r="F33" i="1"/>
  <c r="E33" i="1"/>
  <c r="D33" i="1"/>
  <c r="B33" i="1"/>
  <c r="Q35" i="1"/>
  <c r="L35" i="1"/>
  <c r="G35" i="1"/>
  <c r="F35" i="1"/>
  <c r="E35" i="1"/>
  <c r="D35" i="1"/>
  <c r="B35" i="1" s="1"/>
  <c r="Q30" i="1" l="1"/>
  <c r="L30" i="1"/>
  <c r="Q31" i="1"/>
  <c r="L31" i="1"/>
  <c r="G31" i="1"/>
  <c r="F31" i="1"/>
  <c r="E31" i="1"/>
  <c r="D31" i="1"/>
  <c r="Q29" i="1"/>
  <c r="L29" i="1"/>
  <c r="G29" i="1"/>
  <c r="B29" i="1"/>
  <c r="E29" i="1"/>
  <c r="D29" i="1"/>
  <c r="B30" i="1" l="1"/>
  <c r="C5" i="1"/>
  <c r="D5" i="1"/>
  <c r="E5" i="1"/>
  <c r="F5" i="1"/>
  <c r="G5" i="1"/>
  <c r="L5" i="1"/>
  <c r="Q5" i="1"/>
  <c r="C6" i="1"/>
  <c r="B6" i="1" s="1"/>
  <c r="D6" i="1"/>
  <c r="E6" i="1"/>
  <c r="F6" i="1"/>
  <c r="G6" i="1"/>
  <c r="L6" i="1"/>
  <c r="Q6" i="1"/>
  <c r="C7" i="1"/>
  <c r="D7" i="1"/>
  <c r="E7" i="1"/>
  <c r="F7" i="1"/>
  <c r="G7" i="1"/>
  <c r="L7" i="1"/>
  <c r="Q7" i="1"/>
  <c r="C8" i="1"/>
  <c r="D8" i="1"/>
  <c r="E8" i="1"/>
  <c r="F8" i="1"/>
  <c r="G8" i="1"/>
  <c r="L8" i="1"/>
  <c r="Q8" i="1"/>
  <c r="C9" i="1"/>
  <c r="D9" i="1"/>
  <c r="E9" i="1"/>
  <c r="F9" i="1"/>
  <c r="G9" i="1"/>
  <c r="L9" i="1"/>
  <c r="Q9" i="1"/>
  <c r="C10" i="1"/>
  <c r="B10" i="1" s="1"/>
  <c r="D10" i="1"/>
  <c r="E10" i="1"/>
  <c r="F10" i="1"/>
  <c r="G10" i="1"/>
  <c r="L10" i="1"/>
  <c r="Q10" i="1"/>
  <c r="C11" i="1"/>
  <c r="D11" i="1"/>
  <c r="E11" i="1"/>
  <c r="F11" i="1"/>
  <c r="G11" i="1"/>
  <c r="L11" i="1"/>
  <c r="Q11" i="1"/>
  <c r="C12" i="1"/>
  <c r="D12" i="1"/>
  <c r="E12" i="1"/>
  <c r="F12" i="1"/>
  <c r="G12" i="1"/>
  <c r="L12" i="1"/>
  <c r="Q12" i="1"/>
  <c r="C13" i="1"/>
  <c r="D13" i="1"/>
  <c r="E13" i="1"/>
  <c r="F13" i="1"/>
  <c r="G13" i="1"/>
  <c r="L13" i="1"/>
  <c r="Q13" i="1"/>
  <c r="C15" i="1"/>
  <c r="D15" i="1"/>
  <c r="E15" i="1"/>
  <c r="F15" i="1"/>
  <c r="B15" i="1" s="1"/>
  <c r="G15" i="1"/>
  <c r="Q15" i="1"/>
  <c r="C16" i="1"/>
  <c r="D16" i="1"/>
  <c r="E16" i="1"/>
  <c r="F16" i="1"/>
  <c r="G16" i="1"/>
  <c r="L16" i="1"/>
  <c r="Q16" i="1"/>
  <c r="C17" i="1"/>
  <c r="D17" i="1"/>
  <c r="E17" i="1"/>
  <c r="F17" i="1"/>
  <c r="G17" i="1"/>
  <c r="L17" i="1"/>
  <c r="Q17" i="1"/>
  <c r="C18" i="1"/>
  <c r="D18" i="1"/>
  <c r="E18" i="1"/>
  <c r="F18" i="1"/>
  <c r="G18" i="1"/>
  <c r="L18" i="1"/>
  <c r="Q18" i="1"/>
  <c r="C19" i="1"/>
  <c r="D19" i="1"/>
  <c r="E19" i="1"/>
  <c r="F19" i="1"/>
  <c r="G19" i="1"/>
  <c r="L19" i="1"/>
  <c r="Q19" i="1"/>
  <c r="C20" i="1"/>
  <c r="D20" i="1"/>
  <c r="E20" i="1"/>
  <c r="F20" i="1"/>
  <c r="G20" i="1"/>
  <c r="L20" i="1"/>
  <c r="Q20" i="1"/>
  <c r="C21" i="1"/>
  <c r="D21" i="1"/>
  <c r="E21" i="1"/>
  <c r="F21" i="1"/>
  <c r="G21" i="1"/>
  <c r="L21" i="1"/>
  <c r="Q21" i="1"/>
  <c r="D22" i="1"/>
  <c r="F22" i="1"/>
  <c r="L22" i="1"/>
  <c r="Q22" i="1"/>
  <c r="B23" i="1"/>
  <c r="L23" i="1"/>
  <c r="Q23" i="1"/>
  <c r="F24" i="1"/>
  <c r="B24" i="1" s="1"/>
  <c r="L24" i="1"/>
  <c r="Q24" i="1"/>
  <c r="D25" i="1"/>
  <c r="B25" i="1" s="1"/>
  <c r="F25" i="1"/>
  <c r="G25" i="1"/>
  <c r="L25" i="1"/>
  <c r="Q25" i="1"/>
  <c r="D26" i="1"/>
  <c r="B26" i="1" s="1"/>
  <c r="F26" i="1"/>
  <c r="G26" i="1"/>
  <c r="L26" i="1"/>
  <c r="Q26" i="1"/>
  <c r="D27" i="1"/>
  <c r="F27" i="1"/>
  <c r="G27" i="1"/>
  <c r="L27" i="1"/>
  <c r="Q27" i="1"/>
  <c r="D28" i="1"/>
  <c r="E28" i="1"/>
  <c r="F28" i="1"/>
  <c r="G28" i="1"/>
  <c r="L28" i="1"/>
  <c r="Q28" i="1"/>
  <c r="D32" i="1"/>
  <c r="E32" i="1"/>
  <c r="F32" i="1"/>
  <c r="G32" i="1"/>
  <c r="L32" i="1"/>
  <c r="Q32" i="1"/>
  <c r="B21" i="1" l="1"/>
  <c r="B28" i="1"/>
  <c r="B20" i="1"/>
  <c r="B19" i="1"/>
  <c r="B16" i="1"/>
  <c r="B12" i="1"/>
  <c r="B11" i="1"/>
  <c r="B13" i="1"/>
  <c r="B8" i="1"/>
  <c r="B18" i="1"/>
  <c r="B17" i="1"/>
  <c r="B5" i="1"/>
  <c r="B9" i="1"/>
  <c r="B27" i="1"/>
  <c r="B7" i="1"/>
  <c r="B32" i="1"/>
</calcChain>
</file>

<file path=xl/sharedStrings.xml><?xml version="1.0" encoding="utf-8"?>
<sst xmlns="http://schemas.openxmlformats.org/spreadsheetml/2006/main" count="58" uniqueCount="43">
  <si>
    <t>　３</t>
  </si>
  <si>
    <t>　４</t>
  </si>
  <si>
    <t>　５</t>
  </si>
  <si>
    <t>　６</t>
  </si>
  <si>
    <t>　７</t>
  </si>
  <si>
    <t>　８</t>
  </si>
  <si>
    <t>　９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</si>
  <si>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</si>
  <si>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</si>
  <si>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</si>
  <si>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</si>
  <si>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</si>
  <si>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</si>
  <si>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</si>
  <si>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</si>
  <si>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</si>
  <si>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</si>
  <si>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年　　度</t>
    <phoneticPr fontId="2"/>
  </si>
  <si>
    <t>総　　　　数</t>
    <rPh sb="0" eb="6">
      <t>ソウスウ</t>
    </rPh>
    <phoneticPr fontId="2"/>
  </si>
  <si>
    <t>天　　然　　林</t>
    <rPh sb="0" eb="7">
      <t>テンネンリン</t>
    </rPh>
    <phoneticPr fontId="2"/>
  </si>
  <si>
    <t>人　　工　　林</t>
    <rPh sb="0" eb="7">
      <t>ジンコウリン</t>
    </rPh>
    <phoneticPr fontId="2"/>
  </si>
  <si>
    <t>無立木地・その他</t>
    <phoneticPr fontId="2"/>
  </si>
  <si>
    <t>総　数</t>
    <phoneticPr fontId="2"/>
  </si>
  <si>
    <t>国有林</t>
    <phoneticPr fontId="2"/>
  </si>
  <si>
    <t>道有林</t>
    <phoneticPr fontId="2"/>
  </si>
  <si>
    <t>民有林</t>
    <phoneticPr fontId="2"/>
  </si>
  <si>
    <t>昭和63年</t>
    <rPh sb="0" eb="2">
      <t>ショウワ</t>
    </rPh>
    <rPh sb="4" eb="5">
      <t>ネン</t>
    </rPh>
    <phoneticPr fontId="2"/>
  </si>
  <si>
    <t>平成元年</t>
    <phoneticPr fontId="2"/>
  </si>
  <si>
    <t>　２</t>
    <phoneticPr fontId="2"/>
  </si>
  <si>
    <t>　10</t>
    <phoneticPr fontId="2"/>
  </si>
  <si>
    <t>　各年４月１日現在「北海道林業統計」による。</t>
    <phoneticPr fontId="2"/>
  </si>
  <si>
    <t>市町村有林</t>
    <rPh sb="0" eb="2">
      <t>シチョウ</t>
    </rPh>
    <rPh sb="2" eb="4">
      <t>ソンユウ</t>
    </rPh>
    <rPh sb="4" eb="5">
      <t>バヤシ</t>
    </rPh>
    <phoneticPr fontId="2"/>
  </si>
  <si>
    <t>所有形態別森林面積（単位：ha）</t>
    <rPh sb="10" eb="12">
      <t>タンイ</t>
    </rPh>
    <phoneticPr fontId="2"/>
  </si>
  <si>
    <t>　21</t>
    <phoneticPr fontId="2"/>
  </si>
  <si>
    <t>　22</t>
    <phoneticPr fontId="2"/>
  </si>
  <si>
    <t>　23</t>
    <phoneticPr fontId="2"/>
  </si>
  <si>
    <t>　24</t>
  </si>
  <si>
    <t>　25</t>
  </si>
  <si>
    <t>　26</t>
  </si>
  <si>
    <t>　27</t>
    <phoneticPr fontId="22"/>
  </si>
  <si>
    <t>平成29年５月公表</t>
    <rPh sb="0" eb="2">
      <t>ヘイセイ</t>
    </rPh>
    <rPh sb="4" eb="5">
      <t>ネン</t>
    </rPh>
    <rPh sb="6" eb="7">
      <t>ガツ</t>
    </rPh>
    <rPh sb="7" eb="9">
      <t>コウヒョウ</t>
    </rPh>
    <phoneticPr fontId="22"/>
  </si>
  <si>
    <t>平成28年５月公表</t>
    <rPh sb="0" eb="2">
      <t>ヘイセイ</t>
    </rPh>
    <rPh sb="4" eb="5">
      <t>ネン</t>
    </rPh>
    <rPh sb="6" eb="7">
      <t>ガツ</t>
    </rPh>
    <rPh sb="7" eb="9">
      <t>コウヒョウ</t>
    </rPh>
    <phoneticPr fontId="22"/>
  </si>
  <si>
    <t>平成27年３月公表</t>
    <rPh sb="0" eb="2">
      <t>ヘイセイ</t>
    </rPh>
    <rPh sb="4" eb="5">
      <t>ネン</t>
    </rPh>
    <rPh sb="6" eb="7">
      <t>ガツ</t>
    </rPh>
    <rPh sb="7" eb="9">
      <t>コウヒョウ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</si>
</sst>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;&quot;△ &quot;#,##0"/>
  </numFmts>
  <fonts count="23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1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30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1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4">
    <xf numFmtId="0" fontId="0" fillId="0" borderId="0" xfId="0" applyAlignment="1"/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0" fontId="3" fillId="0" borderId="0" xfId="0" quotePrefix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3" xfId="0" quotePrefix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3" fillId="0" borderId="7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7" xfId="0" quotePrefix="1" applyNumberFormat="1" applyFont="1" applyFill="1" applyBorder="1" applyAlignment="1" applyProtection="1">
      <alignment horizontal="center" vertical="center"/>
      <protection locked="0"/>
    </xf>
    <xf numFmtId="176" fontId="3" fillId="0" borderId="8" xfId="0" quotePrefix="1" applyNumberFormat="1" applyFont="1" applyFill="1" applyBorder="1" applyAlignment="1" applyProtection="1">
      <alignment horizontal="center" vertical="center"/>
      <protection locked="0"/>
    </xf>
    <xf numFmtId="178" fontId="3" fillId="0" borderId="9" xfId="0" quotePrefix="1" applyNumberFormat="1" applyFont="1" applyFill="1" applyBorder="1" applyAlignment="1" applyProtection="1">
      <alignment vertical="center"/>
      <protection locked="0"/>
    </xf>
    <xf numFmtId="178" fontId="3" fillId="0" borderId="10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7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0" xfId="0" quotePrefix="1" applyNumberFormat="1" applyFont="1" applyFill="1" applyBorder="1" applyAlignment="1" applyProtection="1">
      <alignment vertical="center"/>
      <protection locked="0"/>
    </xf>
    <xf numFmtId="178" fontId="3" fillId="0" borderId="10" xfId="0" quotePrefix="1" applyNumberFormat="1" applyFont="1" applyFill="1" applyBorder="1" applyAlignment="1" applyProtection="1">
      <alignment vertical="center"/>
      <protection locked="0"/>
    </xf>
    <xf numFmtId="178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7" xfId="0" applyNumberFormat="1" applyFont="1" applyFill="1" applyBorder="1" applyAlignment="1" applyProtection="1">
      <alignment horizontal="right" vertical="center"/>
      <protection locked="0"/>
    </xf>
    <xf numFmtId="178" fontId="3" fillId="0" borderId="7" xfId="0" applyNumberFormat="1" applyFont="1" applyFill="1" applyBorder="1" applyAlignment="1" applyProtection="1">
      <alignment vertical="center"/>
      <protection locked="0"/>
    </xf>
    <xf numFmtId="178" fontId="3" fillId="0" borderId="11" xfId="0" quotePrefix="1" applyNumberFormat="1" applyFont="1" applyFill="1" applyBorder="1" applyAlignment="1" applyProtection="1">
      <alignment vertical="center"/>
      <protection locked="0"/>
    </xf>
    <xf numFmtId="178" fontId="3" fillId="0" borderId="12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13" xfId="0" quotePrefix="1" applyNumberFormat="1" applyFont="1" applyFill="1" applyBorder="1" applyAlignment="1" applyProtection="1">
      <alignment vertical="center"/>
      <protection locked="0"/>
    </xf>
    <xf numFmtId="178" fontId="3" fillId="0" borderId="12" xfId="0" applyNumberFormat="1" applyFont="1" applyFill="1" applyBorder="1" applyAlignment="1" applyProtection="1">
      <alignment vertical="center"/>
      <protection locked="0"/>
    </xf>
    <xf numFmtId="178" fontId="3" fillId="0" borderId="12" xfId="0" quotePrefix="1" applyNumberFormat="1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178" fontId="3" fillId="0" borderId="9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8" xfId="0" applyNumberFormat="1" applyFont="1" applyFill="1" applyBorder="1" applyAlignment="1" applyProtection="1">
      <alignment vertical="center"/>
      <protection locked="0"/>
    </xf>
    <xf numFmtId="178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Zeros="0" tabSelected="1" zoomScaleNormal="100" zoomScaleSheetLayoutView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W15" sqref="W15"/>
    </sheetView>
  </sheetViews>
  <sheetFormatPr defaultRowHeight="15" customHeight="1" x14ac:dyDescent="0.15"/>
  <cols>
    <col min="1" max="1" width="10.5703125" style="2" customWidth="1"/>
    <col min="2" max="21" width="7.85546875" style="2" customWidth="1"/>
    <col min="22" max="16384" width="9.140625" style="2"/>
  </cols>
  <sheetData>
    <row r="1" spans="1:21" ht="15" customHeight="1" x14ac:dyDescent="0.15">
      <c r="A1" s="1" t="s">
        <v>32</v>
      </c>
    </row>
    <row r="3" spans="1:21" ht="21" customHeight="1" x14ac:dyDescent="0.15">
      <c r="A3" s="41" t="s">
        <v>17</v>
      </c>
      <c r="B3" s="10"/>
      <c r="C3" s="6"/>
      <c r="D3" s="7" t="s">
        <v>18</v>
      </c>
      <c r="E3" s="6"/>
      <c r="F3" s="9"/>
      <c r="G3" s="8"/>
      <c r="H3" s="6"/>
      <c r="I3" s="8" t="s">
        <v>19</v>
      </c>
      <c r="J3" s="6"/>
      <c r="K3" s="6"/>
      <c r="L3" s="11"/>
      <c r="M3" s="6"/>
      <c r="N3" s="7" t="s">
        <v>20</v>
      </c>
      <c r="O3" s="6"/>
      <c r="P3" s="9"/>
      <c r="Q3" s="6"/>
      <c r="R3" s="6"/>
      <c r="S3" s="8" t="s">
        <v>21</v>
      </c>
      <c r="T3" s="6"/>
      <c r="U3" s="6"/>
    </row>
    <row r="4" spans="1:21" s="3" customFormat="1" ht="30" customHeight="1" x14ac:dyDescent="0.15">
      <c r="A4" s="42"/>
      <c r="B4" s="12" t="s">
        <v>22</v>
      </c>
      <c r="C4" s="13" t="s">
        <v>23</v>
      </c>
      <c r="D4" s="13" t="s">
        <v>24</v>
      </c>
      <c r="E4" s="14" t="s">
        <v>31</v>
      </c>
      <c r="F4" s="15" t="s">
        <v>25</v>
      </c>
      <c r="G4" s="12" t="s">
        <v>22</v>
      </c>
      <c r="H4" s="13" t="s">
        <v>23</v>
      </c>
      <c r="I4" s="13" t="s">
        <v>24</v>
      </c>
      <c r="J4" s="14" t="s">
        <v>31</v>
      </c>
      <c r="K4" s="15" t="s">
        <v>25</v>
      </c>
      <c r="L4" s="12" t="s">
        <v>22</v>
      </c>
      <c r="M4" s="13" t="s">
        <v>23</v>
      </c>
      <c r="N4" s="13" t="s">
        <v>24</v>
      </c>
      <c r="O4" s="14" t="s">
        <v>31</v>
      </c>
      <c r="P4" s="15" t="s">
        <v>25</v>
      </c>
      <c r="Q4" s="12" t="s">
        <v>22</v>
      </c>
      <c r="R4" s="13" t="s">
        <v>23</v>
      </c>
      <c r="S4" s="13" t="s">
        <v>24</v>
      </c>
      <c r="T4" s="14" t="s">
        <v>31</v>
      </c>
      <c r="U4" s="12" t="s">
        <v>25</v>
      </c>
    </row>
    <row r="5" spans="1:21" ht="18" customHeight="1" x14ac:dyDescent="0.15">
      <c r="A5" s="16" t="s">
        <v>26</v>
      </c>
      <c r="B5" s="20">
        <f>SUM(C5:F5)</f>
        <v>38531</v>
      </c>
      <c r="C5" s="21">
        <f>H5+M5+R5</f>
        <v>9</v>
      </c>
      <c r="D5" s="21">
        <f t="shared" ref="D5:F20" si="0">I5+N5+S5</f>
        <v>25079</v>
      </c>
      <c r="E5" s="21">
        <f t="shared" si="0"/>
        <v>1241</v>
      </c>
      <c r="F5" s="22">
        <f t="shared" si="0"/>
        <v>12202</v>
      </c>
      <c r="G5" s="23">
        <f>SUM(H5:K5)</f>
        <v>21653</v>
      </c>
      <c r="H5" s="21">
        <v>9</v>
      </c>
      <c r="I5" s="24">
        <v>13720</v>
      </c>
      <c r="J5" s="21">
        <v>568</v>
      </c>
      <c r="K5" s="25">
        <v>7356</v>
      </c>
      <c r="L5" s="20">
        <f>SUM(M5:P5)</f>
        <v>8073</v>
      </c>
      <c r="M5" s="21">
        <v>0</v>
      </c>
      <c r="N5" s="21">
        <v>3647</v>
      </c>
      <c r="O5" s="21">
        <v>617</v>
      </c>
      <c r="P5" s="22">
        <v>3809</v>
      </c>
      <c r="Q5" s="23">
        <f>SUM(R5:U5)</f>
        <v>8805</v>
      </c>
      <c r="R5" s="21">
        <v>0</v>
      </c>
      <c r="S5" s="21">
        <v>7712</v>
      </c>
      <c r="T5" s="21">
        <v>56</v>
      </c>
      <c r="U5" s="25">
        <v>1037</v>
      </c>
    </row>
    <row r="6" spans="1:21" ht="18" customHeight="1" x14ac:dyDescent="0.15">
      <c r="A6" s="16" t="s">
        <v>27</v>
      </c>
      <c r="B6" s="20">
        <f t="shared" ref="B6:B33" si="1">SUM(C6:F6)</f>
        <v>38539</v>
      </c>
      <c r="C6" s="21">
        <f t="shared" ref="C6:C21" si="2">H6+M6+R6</f>
        <v>9</v>
      </c>
      <c r="D6" s="21">
        <f t="shared" si="0"/>
        <v>25078</v>
      </c>
      <c r="E6" s="21">
        <f t="shared" si="0"/>
        <v>1257</v>
      </c>
      <c r="F6" s="22">
        <f t="shared" si="0"/>
        <v>12195</v>
      </c>
      <c r="G6" s="23">
        <f t="shared" ref="G6:G33" si="3">SUM(H6:K6)</f>
        <v>21654</v>
      </c>
      <c r="H6" s="21">
        <v>9</v>
      </c>
      <c r="I6" s="24">
        <v>13710</v>
      </c>
      <c r="J6" s="21">
        <v>576</v>
      </c>
      <c r="K6" s="25">
        <v>7359</v>
      </c>
      <c r="L6" s="20">
        <f t="shared" ref="L6:L24" si="4">SUM(M6:P6)</f>
        <v>8129</v>
      </c>
      <c r="M6" s="21">
        <v>0</v>
      </c>
      <c r="N6" s="21">
        <v>3660</v>
      </c>
      <c r="O6" s="21">
        <v>625</v>
      </c>
      <c r="P6" s="22">
        <v>3844</v>
      </c>
      <c r="Q6" s="23">
        <f t="shared" ref="Q6:Q33" si="5">SUM(R6:U6)</f>
        <v>8756</v>
      </c>
      <c r="R6" s="21">
        <v>0</v>
      </c>
      <c r="S6" s="21">
        <v>7708</v>
      </c>
      <c r="T6" s="21">
        <v>56</v>
      </c>
      <c r="U6" s="25">
        <v>992</v>
      </c>
    </row>
    <row r="7" spans="1:21" ht="18" customHeight="1" x14ac:dyDescent="0.15">
      <c r="A7" s="17" t="s">
        <v>28</v>
      </c>
      <c r="B7" s="20">
        <f t="shared" si="1"/>
        <v>38548</v>
      </c>
      <c r="C7" s="21">
        <f t="shared" si="2"/>
        <v>9</v>
      </c>
      <c r="D7" s="21">
        <f t="shared" si="0"/>
        <v>25078</v>
      </c>
      <c r="E7" s="21">
        <f t="shared" si="0"/>
        <v>1257</v>
      </c>
      <c r="F7" s="22">
        <f t="shared" si="0"/>
        <v>12204</v>
      </c>
      <c r="G7" s="23">
        <f t="shared" si="3"/>
        <v>21588</v>
      </c>
      <c r="H7" s="21">
        <v>9</v>
      </c>
      <c r="I7" s="24">
        <v>13639</v>
      </c>
      <c r="J7" s="21">
        <v>569</v>
      </c>
      <c r="K7" s="25">
        <v>7371</v>
      </c>
      <c r="L7" s="20">
        <f t="shared" si="4"/>
        <v>8202</v>
      </c>
      <c r="M7" s="21">
        <v>0</v>
      </c>
      <c r="N7" s="21">
        <v>3731</v>
      </c>
      <c r="O7" s="21">
        <v>632</v>
      </c>
      <c r="P7" s="22">
        <v>3839</v>
      </c>
      <c r="Q7" s="23">
        <f t="shared" si="5"/>
        <v>8758</v>
      </c>
      <c r="R7" s="21">
        <v>0</v>
      </c>
      <c r="S7" s="21">
        <v>7708</v>
      </c>
      <c r="T7" s="21">
        <v>56</v>
      </c>
      <c r="U7" s="25">
        <v>994</v>
      </c>
    </row>
    <row r="8" spans="1:21" ht="18" customHeight="1" x14ac:dyDescent="0.15">
      <c r="A8" s="17" t="s">
        <v>0</v>
      </c>
      <c r="B8" s="20">
        <f t="shared" si="1"/>
        <v>38547</v>
      </c>
      <c r="C8" s="21">
        <f t="shared" si="2"/>
        <v>9</v>
      </c>
      <c r="D8" s="21">
        <f t="shared" si="0"/>
        <v>25076</v>
      </c>
      <c r="E8" s="21">
        <f t="shared" si="0"/>
        <v>1261</v>
      </c>
      <c r="F8" s="22">
        <f t="shared" si="0"/>
        <v>12201</v>
      </c>
      <c r="G8" s="23">
        <f t="shared" si="3"/>
        <v>21553</v>
      </c>
      <c r="H8" s="21">
        <v>9</v>
      </c>
      <c r="I8" s="24">
        <v>13626</v>
      </c>
      <c r="J8" s="21">
        <v>569</v>
      </c>
      <c r="K8" s="25">
        <v>7349</v>
      </c>
      <c r="L8" s="20">
        <f t="shared" si="4"/>
        <v>8100</v>
      </c>
      <c r="M8" s="21">
        <v>0</v>
      </c>
      <c r="N8" s="21">
        <v>3603</v>
      </c>
      <c r="O8" s="21">
        <v>629</v>
      </c>
      <c r="P8" s="22">
        <v>3868</v>
      </c>
      <c r="Q8" s="23">
        <f t="shared" si="5"/>
        <v>8894</v>
      </c>
      <c r="R8" s="21">
        <v>0</v>
      </c>
      <c r="S8" s="21">
        <v>7847</v>
      </c>
      <c r="T8" s="21">
        <v>63</v>
      </c>
      <c r="U8" s="25">
        <v>984</v>
      </c>
    </row>
    <row r="9" spans="1:21" ht="18" customHeight="1" x14ac:dyDescent="0.15">
      <c r="A9" s="17" t="s">
        <v>1</v>
      </c>
      <c r="B9" s="20">
        <f t="shared" si="1"/>
        <v>38502</v>
      </c>
      <c r="C9" s="21">
        <f t="shared" si="2"/>
        <v>9</v>
      </c>
      <c r="D9" s="21">
        <f t="shared" si="0"/>
        <v>25075</v>
      </c>
      <c r="E9" s="21">
        <f t="shared" si="0"/>
        <v>1292</v>
      </c>
      <c r="F9" s="22">
        <f t="shared" si="0"/>
        <v>12126</v>
      </c>
      <c r="G9" s="23">
        <f t="shared" si="3"/>
        <v>21447</v>
      </c>
      <c r="H9" s="21">
        <v>9</v>
      </c>
      <c r="I9" s="24">
        <v>13540</v>
      </c>
      <c r="J9" s="21">
        <v>596</v>
      </c>
      <c r="K9" s="25">
        <v>7302</v>
      </c>
      <c r="L9" s="20">
        <f t="shared" si="4"/>
        <v>8122</v>
      </c>
      <c r="M9" s="21">
        <v>0</v>
      </c>
      <c r="N9" s="21">
        <v>3590</v>
      </c>
      <c r="O9" s="21">
        <v>629</v>
      </c>
      <c r="P9" s="22">
        <v>3903</v>
      </c>
      <c r="Q9" s="23">
        <f t="shared" si="5"/>
        <v>8933</v>
      </c>
      <c r="R9" s="21">
        <v>0</v>
      </c>
      <c r="S9" s="21">
        <v>7945</v>
      </c>
      <c r="T9" s="21">
        <v>67</v>
      </c>
      <c r="U9" s="25">
        <v>921</v>
      </c>
    </row>
    <row r="10" spans="1:21" ht="18" customHeight="1" x14ac:dyDescent="0.15">
      <c r="A10" s="17" t="s">
        <v>2</v>
      </c>
      <c r="B10" s="20">
        <f t="shared" si="1"/>
        <v>38490</v>
      </c>
      <c r="C10" s="21">
        <f t="shared" si="2"/>
        <v>9</v>
      </c>
      <c r="D10" s="21">
        <f t="shared" si="0"/>
        <v>25077</v>
      </c>
      <c r="E10" s="21">
        <f t="shared" si="0"/>
        <v>1286</v>
      </c>
      <c r="F10" s="22">
        <f t="shared" si="0"/>
        <v>12118</v>
      </c>
      <c r="G10" s="23">
        <f t="shared" si="3"/>
        <v>21581</v>
      </c>
      <c r="H10" s="21">
        <v>9</v>
      </c>
      <c r="I10" s="24">
        <v>13582</v>
      </c>
      <c r="J10" s="21">
        <v>648</v>
      </c>
      <c r="K10" s="25">
        <v>7342</v>
      </c>
      <c r="L10" s="20">
        <f t="shared" si="4"/>
        <v>8117</v>
      </c>
      <c r="M10" s="21">
        <v>0</v>
      </c>
      <c r="N10" s="21">
        <v>3626</v>
      </c>
      <c r="O10" s="21">
        <v>624</v>
      </c>
      <c r="P10" s="22">
        <v>3867</v>
      </c>
      <c r="Q10" s="23">
        <f t="shared" si="5"/>
        <v>8792</v>
      </c>
      <c r="R10" s="21">
        <v>0</v>
      </c>
      <c r="S10" s="21">
        <v>7869</v>
      </c>
      <c r="T10" s="21">
        <v>14</v>
      </c>
      <c r="U10" s="25">
        <v>909</v>
      </c>
    </row>
    <row r="11" spans="1:21" ht="18" customHeight="1" x14ac:dyDescent="0.15">
      <c r="A11" s="17" t="s">
        <v>3</v>
      </c>
      <c r="B11" s="20">
        <f t="shared" si="1"/>
        <v>38502</v>
      </c>
      <c r="C11" s="21">
        <f t="shared" si="2"/>
        <v>9</v>
      </c>
      <c r="D11" s="21">
        <f t="shared" si="0"/>
        <v>25070</v>
      </c>
      <c r="E11" s="21">
        <f t="shared" si="0"/>
        <v>1364</v>
      </c>
      <c r="F11" s="21">
        <f t="shared" si="0"/>
        <v>12059</v>
      </c>
      <c r="G11" s="24">
        <f t="shared" si="3"/>
        <v>21559</v>
      </c>
      <c r="H11" s="21">
        <v>9</v>
      </c>
      <c r="I11" s="24">
        <v>13549</v>
      </c>
      <c r="J11" s="21">
        <v>723</v>
      </c>
      <c r="K11" s="21">
        <v>7278</v>
      </c>
      <c r="L11" s="24">
        <f t="shared" si="4"/>
        <v>8147</v>
      </c>
      <c r="M11" s="21">
        <v>0</v>
      </c>
      <c r="N11" s="21">
        <v>3656</v>
      </c>
      <c r="O11" s="21">
        <v>627</v>
      </c>
      <c r="P11" s="21">
        <v>3864</v>
      </c>
      <c r="Q11" s="24">
        <f t="shared" si="5"/>
        <v>8796</v>
      </c>
      <c r="R11" s="21">
        <v>0</v>
      </c>
      <c r="S11" s="21">
        <v>7865</v>
      </c>
      <c r="T11" s="22">
        <v>14</v>
      </c>
      <c r="U11" s="25">
        <v>917</v>
      </c>
    </row>
    <row r="12" spans="1:21" ht="18" customHeight="1" x14ac:dyDescent="0.15">
      <c r="A12" s="17" t="s">
        <v>4</v>
      </c>
      <c r="B12" s="20">
        <f t="shared" si="1"/>
        <v>38536</v>
      </c>
      <c r="C12" s="21">
        <f t="shared" si="2"/>
        <v>9</v>
      </c>
      <c r="D12" s="21">
        <f t="shared" si="0"/>
        <v>25075</v>
      </c>
      <c r="E12" s="21">
        <f t="shared" si="0"/>
        <v>1401</v>
      </c>
      <c r="F12" s="22">
        <f t="shared" si="0"/>
        <v>12051</v>
      </c>
      <c r="G12" s="24">
        <f t="shared" si="3"/>
        <v>21538</v>
      </c>
      <c r="H12" s="25">
        <v>9</v>
      </c>
      <c r="I12" s="24">
        <v>13535</v>
      </c>
      <c r="J12" s="25">
        <v>752</v>
      </c>
      <c r="K12" s="21">
        <v>7242</v>
      </c>
      <c r="L12" s="23">
        <f t="shared" si="4"/>
        <v>8302</v>
      </c>
      <c r="M12" s="21">
        <v>0</v>
      </c>
      <c r="N12" s="25">
        <v>3802</v>
      </c>
      <c r="O12" s="21">
        <v>627</v>
      </c>
      <c r="P12" s="25">
        <v>3873</v>
      </c>
      <c r="Q12" s="24">
        <f t="shared" si="5"/>
        <v>8696</v>
      </c>
      <c r="R12" s="25">
        <v>0</v>
      </c>
      <c r="S12" s="21">
        <v>7738</v>
      </c>
      <c r="T12" s="22">
        <v>22</v>
      </c>
      <c r="U12" s="25">
        <v>936</v>
      </c>
    </row>
    <row r="13" spans="1:21" ht="18" customHeight="1" x14ac:dyDescent="0.15">
      <c r="A13" s="17" t="s">
        <v>5</v>
      </c>
      <c r="B13" s="20">
        <f t="shared" si="1"/>
        <v>38489</v>
      </c>
      <c r="C13" s="21">
        <f t="shared" si="2"/>
        <v>9</v>
      </c>
      <c r="D13" s="21">
        <f t="shared" si="0"/>
        <v>25075</v>
      </c>
      <c r="E13" s="21">
        <f t="shared" si="0"/>
        <v>1406</v>
      </c>
      <c r="F13" s="22">
        <f t="shared" si="0"/>
        <v>11999</v>
      </c>
      <c r="G13" s="24">
        <f t="shared" si="3"/>
        <v>21510</v>
      </c>
      <c r="H13" s="25">
        <v>9</v>
      </c>
      <c r="I13" s="24">
        <v>13515</v>
      </c>
      <c r="J13" s="25">
        <v>755</v>
      </c>
      <c r="K13" s="21">
        <v>7231</v>
      </c>
      <c r="L13" s="23">
        <f t="shared" si="4"/>
        <v>8336</v>
      </c>
      <c r="M13" s="21">
        <v>0</v>
      </c>
      <c r="N13" s="25">
        <v>3857</v>
      </c>
      <c r="O13" s="21">
        <v>631</v>
      </c>
      <c r="P13" s="25">
        <v>3848</v>
      </c>
      <c r="Q13" s="24">
        <f t="shared" si="5"/>
        <v>8643</v>
      </c>
      <c r="R13" s="25">
        <v>0</v>
      </c>
      <c r="S13" s="21">
        <v>7703</v>
      </c>
      <c r="T13" s="22">
        <v>20</v>
      </c>
      <c r="U13" s="25">
        <v>920</v>
      </c>
    </row>
    <row r="14" spans="1:21" ht="18" customHeight="1" x14ac:dyDescent="0.15">
      <c r="A14" s="17" t="s">
        <v>6</v>
      </c>
      <c r="B14" s="20">
        <v>38435</v>
      </c>
      <c r="C14" s="21">
        <v>9</v>
      </c>
      <c r="D14" s="21">
        <v>25063</v>
      </c>
      <c r="E14" s="21">
        <v>1404</v>
      </c>
      <c r="F14" s="22">
        <v>11959</v>
      </c>
      <c r="G14" s="24">
        <v>28304</v>
      </c>
      <c r="H14" s="27">
        <v>9</v>
      </c>
      <c r="I14" s="24">
        <v>20360</v>
      </c>
      <c r="J14" s="23">
        <v>729</v>
      </c>
      <c r="K14" s="24">
        <v>7206</v>
      </c>
      <c r="L14" s="23">
        <v>8352</v>
      </c>
      <c r="M14" s="24"/>
      <c r="N14" s="23">
        <v>3881</v>
      </c>
      <c r="O14" s="24">
        <v>647</v>
      </c>
      <c r="P14" s="23">
        <v>3824</v>
      </c>
      <c r="Q14" s="24">
        <v>1779</v>
      </c>
      <c r="R14" s="27"/>
      <c r="S14" s="26">
        <v>822</v>
      </c>
      <c r="T14" s="30">
        <v>28</v>
      </c>
      <c r="U14" s="27">
        <v>929</v>
      </c>
    </row>
    <row r="15" spans="1:21" s="4" customFormat="1" ht="18" customHeight="1" x14ac:dyDescent="0.15">
      <c r="A15" s="18" t="s">
        <v>29</v>
      </c>
      <c r="B15" s="20">
        <f t="shared" si="1"/>
        <v>38435</v>
      </c>
      <c r="C15" s="28">
        <f>SUM(H15+M15+R15)</f>
        <v>9</v>
      </c>
      <c r="D15" s="28">
        <f>SUM(I15+N15+S15)</f>
        <v>25063</v>
      </c>
      <c r="E15" s="28">
        <f>SUM(J15+O15+T15)</f>
        <v>1404</v>
      </c>
      <c r="F15" s="29">
        <f>SUM(K15+P15+U15)</f>
        <v>11959</v>
      </c>
      <c r="G15" s="28">
        <f>SUM(H15:K15)</f>
        <v>28304</v>
      </c>
      <c r="H15" s="27">
        <v>9</v>
      </c>
      <c r="I15" s="26">
        <v>20360</v>
      </c>
      <c r="J15" s="27">
        <v>729</v>
      </c>
      <c r="K15" s="26">
        <v>7206</v>
      </c>
      <c r="L15" s="23">
        <v>8352</v>
      </c>
      <c r="M15" s="26"/>
      <c r="N15" s="27">
        <v>3881</v>
      </c>
      <c r="O15" s="26">
        <v>647</v>
      </c>
      <c r="P15" s="27">
        <v>3824</v>
      </c>
      <c r="Q15" s="26">
        <f>SUM(Q14)</f>
        <v>1779</v>
      </c>
      <c r="R15" s="27"/>
      <c r="S15" s="26">
        <v>822</v>
      </c>
      <c r="T15" s="30">
        <v>28</v>
      </c>
      <c r="U15" s="27">
        <v>929</v>
      </c>
    </row>
    <row r="16" spans="1:21" ht="18" customHeight="1" x14ac:dyDescent="0.15">
      <c r="A16" s="17" t="s">
        <v>7</v>
      </c>
      <c r="B16" s="20">
        <f t="shared" si="1"/>
        <v>38357</v>
      </c>
      <c r="C16" s="21">
        <f t="shared" si="2"/>
        <v>9</v>
      </c>
      <c r="D16" s="21">
        <f t="shared" si="0"/>
        <v>25063</v>
      </c>
      <c r="E16" s="21">
        <f t="shared" si="0"/>
        <v>1345</v>
      </c>
      <c r="F16" s="29">
        <f>SUM(K16+P16+U16)</f>
        <v>11940</v>
      </c>
      <c r="G16" s="24">
        <f t="shared" si="3"/>
        <v>27975</v>
      </c>
      <c r="H16" s="27">
        <v>9</v>
      </c>
      <c r="I16" s="24">
        <v>20334</v>
      </c>
      <c r="J16" s="23">
        <v>666</v>
      </c>
      <c r="K16" s="24">
        <v>6966</v>
      </c>
      <c r="L16" s="23">
        <f t="shared" si="4"/>
        <v>8399</v>
      </c>
      <c r="M16" s="24"/>
      <c r="N16" s="23">
        <v>3910</v>
      </c>
      <c r="O16" s="24">
        <v>669</v>
      </c>
      <c r="P16" s="23">
        <v>3820</v>
      </c>
      <c r="Q16" s="24">
        <f t="shared" si="5"/>
        <v>1983</v>
      </c>
      <c r="R16" s="27"/>
      <c r="S16" s="26">
        <v>819</v>
      </c>
      <c r="T16" s="30">
        <v>10</v>
      </c>
      <c r="U16" s="27">
        <v>1154</v>
      </c>
    </row>
    <row r="17" spans="1:23" ht="18" customHeight="1" x14ac:dyDescent="0.15">
      <c r="A17" s="17" t="s">
        <v>8</v>
      </c>
      <c r="B17" s="20">
        <f>SUM(C17:F17)</f>
        <v>38377</v>
      </c>
      <c r="C17" s="21">
        <f>H17+M17+R17</f>
        <v>9</v>
      </c>
      <c r="D17" s="21">
        <f>I17+N17+S17</f>
        <v>25063</v>
      </c>
      <c r="E17" s="21">
        <f>J17+O17+T17</f>
        <v>1386</v>
      </c>
      <c r="F17" s="29">
        <f>SUM(K17+P17+U17)</f>
        <v>11919</v>
      </c>
      <c r="G17" s="24">
        <f t="shared" si="3"/>
        <v>28010</v>
      </c>
      <c r="H17" s="27">
        <v>9</v>
      </c>
      <c r="I17" s="26">
        <v>20338</v>
      </c>
      <c r="J17" s="27">
        <v>704</v>
      </c>
      <c r="K17" s="26">
        <v>6959</v>
      </c>
      <c r="L17" s="23">
        <f t="shared" si="4"/>
        <v>8408</v>
      </c>
      <c r="M17" s="26"/>
      <c r="N17" s="27">
        <v>3903</v>
      </c>
      <c r="O17" s="26">
        <v>672</v>
      </c>
      <c r="P17" s="27">
        <v>3833</v>
      </c>
      <c r="Q17" s="24">
        <f t="shared" si="5"/>
        <v>1959</v>
      </c>
      <c r="R17" s="27"/>
      <c r="S17" s="26">
        <v>822</v>
      </c>
      <c r="T17" s="30">
        <v>10</v>
      </c>
      <c r="U17" s="27">
        <v>1127</v>
      </c>
    </row>
    <row r="18" spans="1:23" ht="18" customHeight="1" x14ac:dyDescent="0.15">
      <c r="A18" s="17" t="s">
        <v>9</v>
      </c>
      <c r="B18" s="20">
        <f t="shared" si="1"/>
        <v>38365</v>
      </c>
      <c r="C18" s="21">
        <f t="shared" si="2"/>
        <v>9</v>
      </c>
      <c r="D18" s="21">
        <f t="shared" si="0"/>
        <v>25063</v>
      </c>
      <c r="E18" s="21">
        <f t="shared" si="0"/>
        <v>1379</v>
      </c>
      <c r="F18" s="22">
        <f t="shared" si="0"/>
        <v>11914</v>
      </c>
      <c r="G18" s="24">
        <f t="shared" si="3"/>
        <v>27806</v>
      </c>
      <c r="H18" s="27">
        <v>9</v>
      </c>
      <c r="I18" s="24">
        <v>20307</v>
      </c>
      <c r="J18" s="23">
        <v>673</v>
      </c>
      <c r="K18" s="24">
        <v>6817</v>
      </c>
      <c r="L18" s="23">
        <f t="shared" si="4"/>
        <v>8415</v>
      </c>
      <c r="M18" s="24"/>
      <c r="N18" s="23">
        <v>3933</v>
      </c>
      <c r="O18" s="24">
        <v>660</v>
      </c>
      <c r="P18" s="23">
        <v>3822</v>
      </c>
      <c r="Q18" s="24">
        <f t="shared" si="5"/>
        <v>2144</v>
      </c>
      <c r="R18" s="27"/>
      <c r="S18" s="26">
        <v>823</v>
      </c>
      <c r="T18" s="30">
        <v>46</v>
      </c>
      <c r="U18" s="27">
        <v>1275</v>
      </c>
    </row>
    <row r="19" spans="1:23" ht="18" customHeight="1" x14ac:dyDescent="0.15">
      <c r="A19" s="17" t="s">
        <v>10</v>
      </c>
      <c r="B19" s="20">
        <f t="shared" si="1"/>
        <v>38396</v>
      </c>
      <c r="C19" s="21">
        <f>H19+M19+R19</f>
        <v>9</v>
      </c>
      <c r="D19" s="21">
        <f t="shared" si="0"/>
        <v>25062</v>
      </c>
      <c r="E19" s="21">
        <f t="shared" si="0"/>
        <v>1443</v>
      </c>
      <c r="F19" s="22">
        <f t="shared" si="0"/>
        <v>11882</v>
      </c>
      <c r="G19" s="24">
        <f t="shared" si="3"/>
        <v>27933</v>
      </c>
      <c r="H19" s="27">
        <v>9</v>
      </c>
      <c r="I19" s="24">
        <v>20304</v>
      </c>
      <c r="J19" s="23">
        <v>737</v>
      </c>
      <c r="K19" s="24">
        <v>6883</v>
      </c>
      <c r="L19" s="23">
        <f>SUM(N19:P19)</f>
        <v>8454</v>
      </c>
      <c r="M19" s="24"/>
      <c r="N19" s="23">
        <v>3933</v>
      </c>
      <c r="O19" s="24">
        <v>660</v>
      </c>
      <c r="P19" s="23">
        <v>3861</v>
      </c>
      <c r="Q19" s="24">
        <f t="shared" si="5"/>
        <v>2009</v>
      </c>
      <c r="R19" s="27"/>
      <c r="S19" s="26">
        <v>825</v>
      </c>
      <c r="T19" s="30">
        <v>46</v>
      </c>
      <c r="U19" s="27">
        <v>1138</v>
      </c>
    </row>
    <row r="20" spans="1:23" ht="18" customHeight="1" x14ac:dyDescent="0.15">
      <c r="A20" s="17" t="s">
        <v>11</v>
      </c>
      <c r="B20" s="20">
        <f t="shared" si="1"/>
        <v>38420</v>
      </c>
      <c r="C20" s="21">
        <f t="shared" si="2"/>
        <v>9</v>
      </c>
      <c r="D20" s="21">
        <f t="shared" si="0"/>
        <v>25064</v>
      </c>
      <c r="E20" s="21">
        <f t="shared" si="0"/>
        <v>1453</v>
      </c>
      <c r="F20" s="22">
        <f t="shared" si="0"/>
        <v>11894</v>
      </c>
      <c r="G20" s="24">
        <f>SUM(H20:K20)</f>
        <v>27992</v>
      </c>
      <c r="H20" s="27">
        <v>9</v>
      </c>
      <c r="I20" s="24">
        <v>20276</v>
      </c>
      <c r="J20" s="23">
        <v>726</v>
      </c>
      <c r="K20" s="24">
        <v>6981</v>
      </c>
      <c r="L20" s="23">
        <f t="shared" si="4"/>
        <v>8559</v>
      </c>
      <c r="M20" s="24"/>
      <c r="N20" s="23">
        <v>3956</v>
      </c>
      <c r="O20" s="24">
        <v>681</v>
      </c>
      <c r="P20" s="23">
        <v>3922</v>
      </c>
      <c r="Q20" s="24">
        <f t="shared" si="5"/>
        <v>1869</v>
      </c>
      <c r="R20" s="27"/>
      <c r="S20" s="26">
        <v>832</v>
      </c>
      <c r="T20" s="30">
        <v>46</v>
      </c>
      <c r="U20" s="27">
        <v>991</v>
      </c>
    </row>
    <row r="21" spans="1:23" ht="18" customHeight="1" x14ac:dyDescent="0.15">
      <c r="A21" s="17" t="s">
        <v>12</v>
      </c>
      <c r="B21" s="20">
        <f t="shared" si="1"/>
        <v>38435</v>
      </c>
      <c r="C21" s="21">
        <f t="shared" si="2"/>
        <v>16</v>
      </c>
      <c r="D21" s="21">
        <f>I21+N21+S21</f>
        <v>25064</v>
      </c>
      <c r="E21" s="21">
        <f>J21+O21+T21</f>
        <v>1453</v>
      </c>
      <c r="F21" s="22">
        <f>K21+P21+U21</f>
        <v>11902</v>
      </c>
      <c r="G21" s="24">
        <f t="shared" si="3"/>
        <v>27988</v>
      </c>
      <c r="H21" s="27">
        <v>9</v>
      </c>
      <c r="I21" s="24">
        <v>20284</v>
      </c>
      <c r="J21" s="23">
        <v>726</v>
      </c>
      <c r="K21" s="24">
        <v>6969</v>
      </c>
      <c r="L21" s="23">
        <f t="shared" si="4"/>
        <v>8599</v>
      </c>
      <c r="M21" s="24"/>
      <c r="N21" s="23">
        <v>3969</v>
      </c>
      <c r="O21" s="24">
        <v>681</v>
      </c>
      <c r="P21" s="23">
        <v>3949</v>
      </c>
      <c r="Q21" s="24">
        <f t="shared" si="5"/>
        <v>1848</v>
      </c>
      <c r="R21" s="27">
        <v>7</v>
      </c>
      <c r="S21" s="26">
        <v>811</v>
      </c>
      <c r="T21" s="30">
        <v>46</v>
      </c>
      <c r="U21" s="27">
        <v>984</v>
      </c>
    </row>
    <row r="22" spans="1:23" ht="18" customHeight="1" x14ac:dyDescent="0.15">
      <c r="A22" s="17" t="s">
        <v>13</v>
      </c>
      <c r="B22" s="20">
        <v>38442</v>
      </c>
      <c r="C22" s="21">
        <v>16</v>
      </c>
      <c r="D22" s="21">
        <f>I22+N22+S22</f>
        <v>25064</v>
      </c>
      <c r="E22" s="21">
        <v>1448</v>
      </c>
      <c r="F22" s="22">
        <f>K22+P22+U22</f>
        <v>11915</v>
      </c>
      <c r="G22" s="24">
        <v>28011</v>
      </c>
      <c r="H22" s="27">
        <v>9</v>
      </c>
      <c r="I22" s="24">
        <v>20258</v>
      </c>
      <c r="J22" s="23">
        <v>703</v>
      </c>
      <c r="K22" s="24">
        <v>7040</v>
      </c>
      <c r="L22" s="23">
        <f t="shared" si="4"/>
        <v>8606</v>
      </c>
      <c r="M22" s="24"/>
      <c r="N22" s="23">
        <v>3970</v>
      </c>
      <c r="O22" s="24">
        <v>698</v>
      </c>
      <c r="P22" s="23">
        <v>3938</v>
      </c>
      <c r="Q22" s="24">
        <f t="shared" si="5"/>
        <v>1826</v>
      </c>
      <c r="R22" s="27">
        <v>7</v>
      </c>
      <c r="S22" s="26">
        <v>836</v>
      </c>
      <c r="T22" s="30">
        <v>46</v>
      </c>
      <c r="U22" s="27">
        <v>937</v>
      </c>
    </row>
    <row r="23" spans="1:23" ht="18" customHeight="1" x14ac:dyDescent="0.15">
      <c r="A23" s="17" t="s">
        <v>14</v>
      </c>
      <c r="B23" s="20">
        <f t="shared" si="1"/>
        <v>38434</v>
      </c>
      <c r="C23" s="21">
        <v>16</v>
      </c>
      <c r="D23" s="21">
        <v>25064</v>
      </c>
      <c r="E23" s="21">
        <v>1440</v>
      </c>
      <c r="F23" s="22">
        <v>11914</v>
      </c>
      <c r="G23" s="24">
        <v>27997</v>
      </c>
      <c r="H23" s="27">
        <v>9</v>
      </c>
      <c r="I23" s="24">
        <v>20258</v>
      </c>
      <c r="J23" s="23">
        <v>668</v>
      </c>
      <c r="K23" s="24">
        <v>7061</v>
      </c>
      <c r="L23" s="23">
        <f t="shared" si="4"/>
        <v>8634</v>
      </c>
      <c r="M23" s="24"/>
      <c r="N23" s="23">
        <v>3969</v>
      </c>
      <c r="O23" s="24">
        <v>725</v>
      </c>
      <c r="P23" s="23">
        <v>3940</v>
      </c>
      <c r="Q23" s="24">
        <f t="shared" si="5"/>
        <v>1803</v>
      </c>
      <c r="R23" s="27">
        <v>7</v>
      </c>
      <c r="S23" s="26">
        <v>836</v>
      </c>
      <c r="T23" s="30">
        <v>46</v>
      </c>
      <c r="U23" s="27">
        <v>914</v>
      </c>
    </row>
    <row r="24" spans="1:23" ht="18" customHeight="1" x14ac:dyDescent="0.15">
      <c r="A24" s="17" t="s">
        <v>15</v>
      </c>
      <c r="B24" s="20">
        <f t="shared" si="1"/>
        <v>38455</v>
      </c>
      <c r="C24" s="21">
        <v>16</v>
      </c>
      <c r="D24" s="21">
        <v>25064</v>
      </c>
      <c r="E24" s="21">
        <v>1433</v>
      </c>
      <c r="F24" s="22">
        <f t="shared" ref="F24:F33" si="6">K24+P24+U24</f>
        <v>11942</v>
      </c>
      <c r="G24" s="24">
        <v>28374</v>
      </c>
      <c r="H24" s="27">
        <v>9</v>
      </c>
      <c r="I24" s="24">
        <v>20258</v>
      </c>
      <c r="J24" s="23">
        <v>683</v>
      </c>
      <c r="K24" s="24">
        <v>7423</v>
      </c>
      <c r="L24" s="23">
        <f t="shared" si="4"/>
        <v>8654</v>
      </c>
      <c r="M24" s="24"/>
      <c r="N24" s="23">
        <v>3969</v>
      </c>
      <c r="O24" s="24">
        <v>734</v>
      </c>
      <c r="P24" s="23">
        <v>3951</v>
      </c>
      <c r="Q24" s="24">
        <f t="shared" si="5"/>
        <v>1428</v>
      </c>
      <c r="R24" s="27">
        <v>7</v>
      </c>
      <c r="S24" s="26">
        <v>836</v>
      </c>
      <c r="T24" s="30">
        <v>17</v>
      </c>
      <c r="U24" s="27">
        <v>568</v>
      </c>
    </row>
    <row r="25" spans="1:23" ht="18" customHeight="1" x14ac:dyDescent="0.15">
      <c r="A25" s="37" t="s">
        <v>16</v>
      </c>
      <c r="B25" s="20">
        <f>SUM(C25:F25)</f>
        <v>38455</v>
      </c>
      <c r="C25" s="38">
        <v>16</v>
      </c>
      <c r="D25" s="38">
        <f t="shared" ref="D25:D32" si="7">I25+N25+S25</f>
        <v>25064</v>
      </c>
      <c r="E25" s="38">
        <v>1433</v>
      </c>
      <c r="F25" s="38">
        <f t="shared" si="6"/>
        <v>11942</v>
      </c>
      <c r="G25" s="24">
        <f>SUM(H25:K25)</f>
        <v>28305</v>
      </c>
      <c r="H25" s="27">
        <v>9</v>
      </c>
      <c r="I25" s="24">
        <v>20256</v>
      </c>
      <c r="J25" s="23">
        <v>670</v>
      </c>
      <c r="K25" s="24">
        <v>7370</v>
      </c>
      <c r="L25" s="23">
        <f t="shared" ref="L25:L32" si="8">SUM(M25:P25)</f>
        <v>8654</v>
      </c>
      <c r="M25" s="24"/>
      <c r="N25" s="23">
        <v>3969</v>
      </c>
      <c r="O25" s="24">
        <v>748</v>
      </c>
      <c r="P25" s="23">
        <v>3937</v>
      </c>
      <c r="Q25" s="24">
        <f t="shared" si="5"/>
        <v>1497</v>
      </c>
      <c r="R25" s="27">
        <v>7</v>
      </c>
      <c r="S25" s="26">
        <v>839</v>
      </c>
      <c r="T25" s="27">
        <v>16</v>
      </c>
      <c r="U25" s="40">
        <v>635</v>
      </c>
    </row>
    <row r="26" spans="1:23" ht="18" customHeight="1" x14ac:dyDescent="0.15">
      <c r="A26" s="37" t="s">
        <v>33</v>
      </c>
      <c r="B26" s="20">
        <f>SUM(C26:F26)</f>
        <v>38454</v>
      </c>
      <c r="C26" s="38">
        <v>16</v>
      </c>
      <c r="D26" s="38">
        <f t="shared" si="7"/>
        <v>25064</v>
      </c>
      <c r="E26" s="38">
        <v>1433</v>
      </c>
      <c r="F26" s="38">
        <f t="shared" si="6"/>
        <v>11941</v>
      </c>
      <c r="G26" s="24">
        <f>SUM(H26:K26)</f>
        <v>28395</v>
      </c>
      <c r="H26" s="27">
        <v>9</v>
      </c>
      <c r="I26" s="24">
        <v>20256</v>
      </c>
      <c r="J26" s="23">
        <v>665</v>
      </c>
      <c r="K26" s="24">
        <v>7465</v>
      </c>
      <c r="L26" s="23">
        <f t="shared" si="8"/>
        <v>8640</v>
      </c>
      <c r="M26" s="24"/>
      <c r="N26" s="23">
        <v>3969</v>
      </c>
      <c r="O26" s="24">
        <v>762</v>
      </c>
      <c r="P26" s="23">
        <v>3909</v>
      </c>
      <c r="Q26" s="24">
        <f t="shared" si="5"/>
        <v>1429</v>
      </c>
      <c r="R26" s="27">
        <v>7</v>
      </c>
      <c r="S26" s="26">
        <v>839</v>
      </c>
      <c r="T26" s="27">
        <v>16</v>
      </c>
      <c r="U26" s="40">
        <v>567</v>
      </c>
    </row>
    <row r="27" spans="1:23" ht="18" customHeight="1" x14ac:dyDescent="0.15">
      <c r="A27" s="37" t="s">
        <v>34</v>
      </c>
      <c r="B27" s="20">
        <f>SUM(C27:F27)</f>
        <v>38351</v>
      </c>
      <c r="C27" s="38">
        <v>16</v>
      </c>
      <c r="D27" s="38">
        <f t="shared" si="7"/>
        <v>24969</v>
      </c>
      <c r="E27" s="38">
        <v>1433</v>
      </c>
      <c r="F27" s="38">
        <f t="shared" si="6"/>
        <v>11933</v>
      </c>
      <c r="G27" s="24">
        <f>SUM(H27:K27)</f>
        <v>28317</v>
      </c>
      <c r="H27" s="27">
        <v>9</v>
      </c>
      <c r="I27" s="24">
        <v>20192</v>
      </c>
      <c r="J27" s="23">
        <v>650</v>
      </c>
      <c r="K27" s="24">
        <v>7466</v>
      </c>
      <c r="L27" s="23">
        <f t="shared" si="8"/>
        <v>8645</v>
      </c>
      <c r="M27" s="24"/>
      <c r="N27" s="23">
        <v>3972</v>
      </c>
      <c r="O27" s="24">
        <v>772</v>
      </c>
      <c r="P27" s="23">
        <v>3901</v>
      </c>
      <c r="Q27" s="24">
        <f t="shared" si="5"/>
        <v>1386</v>
      </c>
      <c r="R27" s="27">
        <v>7</v>
      </c>
      <c r="S27" s="26">
        <v>805</v>
      </c>
      <c r="T27" s="27">
        <v>8</v>
      </c>
      <c r="U27" s="40">
        <v>566</v>
      </c>
    </row>
    <row r="28" spans="1:23" ht="18" customHeight="1" x14ac:dyDescent="0.15">
      <c r="A28" s="17" t="s">
        <v>35</v>
      </c>
      <c r="B28" s="20">
        <f>SUM(C28:F28)</f>
        <v>38347</v>
      </c>
      <c r="C28" s="21">
        <v>16</v>
      </c>
      <c r="D28" s="21">
        <f t="shared" si="7"/>
        <v>24968</v>
      </c>
      <c r="E28" s="21">
        <f>J28+O28+T28</f>
        <v>1430</v>
      </c>
      <c r="F28" s="21">
        <f t="shared" si="6"/>
        <v>11933</v>
      </c>
      <c r="G28" s="24">
        <f>SUM(H28:K28)</f>
        <v>28312</v>
      </c>
      <c r="H28" s="27">
        <v>9</v>
      </c>
      <c r="I28" s="24">
        <v>20189</v>
      </c>
      <c r="J28" s="23">
        <v>645</v>
      </c>
      <c r="K28" s="24">
        <v>7469</v>
      </c>
      <c r="L28" s="24">
        <f t="shared" si="8"/>
        <v>8644</v>
      </c>
      <c r="M28" s="24"/>
      <c r="N28" s="23">
        <v>3974</v>
      </c>
      <c r="O28" s="24">
        <v>777</v>
      </c>
      <c r="P28" s="23">
        <v>3893</v>
      </c>
      <c r="Q28" s="24">
        <f>SUM(R28:U28)</f>
        <v>1391</v>
      </c>
      <c r="R28" s="27">
        <v>7</v>
      </c>
      <c r="S28" s="26">
        <v>805</v>
      </c>
      <c r="T28" s="30">
        <v>8</v>
      </c>
      <c r="U28" s="27">
        <v>571</v>
      </c>
    </row>
    <row r="29" spans="1:23" ht="18" customHeight="1" x14ac:dyDescent="0.15">
      <c r="A29" s="17" t="s">
        <v>36</v>
      </c>
      <c r="B29" s="20">
        <f t="shared" ref="B29" si="9">SUM(C29:F29)</f>
        <v>38355</v>
      </c>
      <c r="C29" s="21">
        <v>16</v>
      </c>
      <c r="D29" s="21">
        <f t="shared" si="7"/>
        <v>24968</v>
      </c>
      <c r="E29" s="21">
        <f>J29+O29+T29</f>
        <v>1429</v>
      </c>
      <c r="F29" s="21">
        <f t="shared" ref="F29" si="10">K29+P29+U29</f>
        <v>11942</v>
      </c>
      <c r="G29" s="24">
        <f t="shared" ref="G29" si="11">SUM(H29:K29)</f>
        <v>28328</v>
      </c>
      <c r="H29" s="27">
        <v>9</v>
      </c>
      <c r="I29" s="24">
        <v>20181</v>
      </c>
      <c r="J29" s="23">
        <v>635</v>
      </c>
      <c r="K29" s="24">
        <v>7503</v>
      </c>
      <c r="L29" s="24">
        <f t="shared" si="8"/>
        <v>8671</v>
      </c>
      <c r="M29" s="24"/>
      <c r="N29" s="23">
        <v>3982</v>
      </c>
      <c r="O29" s="24">
        <v>786</v>
      </c>
      <c r="P29" s="23">
        <v>3903</v>
      </c>
      <c r="Q29" s="24">
        <f t="shared" ref="Q29" si="12">SUM(R29:U29)</f>
        <v>1356</v>
      </c>
      <c r="R29" s="27">
        <v>7</v>
      </c>
      <c r="S29" s="26">
        <v>805</v>
      </c>
      <c r="T29" s="30">
        <v>8</v>
      </c>
      <c r="U29" s="27">
        <v>536</v>
      </c>
    </row>
    <row r="30" spans="1:23" ht="18" customHeight="1" x14ac:dyDescent="0.15">
      <c r="A30" s="17" t="s">
        <v>37</v>
      </c>
      <c r="B30" s="20">
        <f t="shared" ref="B30:B31" si="13">SUM(C30:F30)</f>
        <v>38341</v>
      </c>
      <c r="C30" s="21">
        <v>9</v>
      </c>
      <c r="D30" s="21">
        <f t="shared" si="7"/>
        <v>24968</v>
      </c>
      <c r="E30" s="21">
        <f>J30+O30+T30</f>
        <v>1448</v>
      </c>
      <c r="F30" s="21">
        <f t="shared" ref="F30" si="14">K30+P30+U30</f>
        <v>11916</v>
      </c>
      <c r="G30" s="24">
        <f t="shared" ref="G30" si="15">SUM(H30:K30)</f>
        <v>28311</v>
      </c>
      <c r="H30" s="27">
        <v>9</v>
      </c>
      <c r="I30" s="24">
        <v>20161</v>
      </c>
      <c r="J30" s="23">
        <v>646</v>
      </c>
      <c r="K30" s="24">
        <v>7495</v>
      </c>
      <c r="L30" s="24">
        <f t="shared" si="8"/>
        <v>8670</v>
      </c>
      <c r="M30" s="24"/>
      <c r="N30" s="23">
        <v>4002</v>
      </c>
      <c r="O30" s="24">
        <v>786</v>
      </c>
      <c r="P30" s="23">
        <v>3882</v>
      </c>
      <c r="Q30" s="24">
        <f t="shared" ref="Q30" si="16">SUM(R30:U30)</f>
        <v>1360</v>
      </c>
      <c r="R30" s="27">
        <v>0</v>
      </c>
      <c r="S30" s="26">
        <v>805</v>
      </c>
      <c r="T30" s="30">
        <v>16</v>
      </c>
      <c r="U30" s="27">
        <v>539</v>
      </c>
      <c r="W30" s="2" t="s">
        <v>42</v>
      </c>
    </row>
    <row r="31" spans="1:23" ht="18" customHeight="1" x14ac:dyDescent="0.15">
      <c r="A31" s="17" t="s">
        <v>38</v>
      </c>
      <c r="B31" s="20">
        <f>SUM(C31:F31)</f>
        <v>38339</v>
      </c>
      <c r="C31" s="21">
        <v>9</v>
      </c>
      <c r="D31" s="21">
        <f t="shared" si="7"/>
        <v>24968</v>
      </c>
      <c r="E31" s="21">
        <f>J31+O31+T31</f>
        <v>1448</v>
      </c>
      <c r="F31" s="21">
        <f t="shared" ref="F31" si="17">K31+P31+U31</f>
        <v>11914</v>
      </c>
      <c r="G31" s="24">
        <f t="shared" ref="G31" si="18">SUM(H31:K31)</f>
        <v>28300</v>
      </c>
      <c r="H31" s="27">
        <v>9</v>
      </c>
      <c r="I31" s="24">
        <v>20140</v>
      </c>
      <c r="J31" s="23">
        <v>646</v>
      </c>
      <c r="K31" s="24">
        <v>7505</v>
      </c>
      <c r="L31" s="24">
        <f t="shared" si="8"/>
        <v>8678</v>
      </c>
      <c r="M31" s="24"/>
      <c r="N31" s="23">
        <v>4023</v>
      </c>
      <c r="O31" s="24">
        <v>786</v>
      </c>
      <c r="P31" s="23">
        <v>3869</v>
      </c>
      <c r="Q31" s="24">
        <f t="shared" ref="Q31" si="19">SUM(R31:U31)</f>
        <v>1361</v>
      </c>
      <c r="R31" s="27"/>
      <c r="S31" s="26">
        <v>805</v>
      </c>
      <c r="T31" s="30">
        <v>16</v>
      </c>
      <c r="U31" s="27">
        <v>540</v>
      </c>
      <c r="W31" s="2" t="s">
        <v>41</v>
      </c>
    </row>
    <row r="32" spans="1:23" ht="18" customHeight="1" x14ac:dyDescent="0.15">
      <c r="A32" s="17" t="s">
        <v>39</v>
      </c>
      <c r="B32" s="20">
        <f t="shared" si="1"/>
        <v>38315</v>
      </c>
      <c r="C32" s="21">
        <v>9</v>
      </c>
      <c r="D32" s="21">
        <f t="shared" si="7"/>
        <v>24924</v>
      </c>
      <c r="E32" s="21">
        <f>J32+O32+T32</f>
        <v>1449</v>
      </c>
      <c r="F32" s="21">
        <f t="shared" si="6"/>
        <v>11933</v>
      </c>
      <c r="G32" s="24">
        <f t="shared" si="3"/>
        <v>28750</v>
      </c>
      <c r="H32" s="27">
        <v>9</v>
      </c>
      <c r="I32" s="24">
        <v>20563</v>
      </c>
      <c r="J32" s="23">
        <v>647</v>
      </c>
      <c r="K32" s="24">
        <v>7531</v>
      </c>
      <c r="L32" s="24">
        <f t="shared" si="8"/>
        <v>8679</v>
      </c>
      <c r="M32" s="24"/>
      <c r="N32" s="23">
        <v>4042</v>
      </c>
      <c r="O32" s="24">
        <v>786</v>
      </c>
      <c r="P32" s="23">
        <v>3851</v>
      </c>
      <c r="Q32" s="24">
        <f t="shared" si="5"/>
        <v>886</v>
      </c>
      <c r="R32" s="27"/>
      <c r="S32" s="26">
        <v>319</v>
      </c>
      <c r="T32" s="30">
        <v>16</v>
      </c>
      <c r="U32" s="27">
        <v>551</v>
      </c>
      <c r="W32" s="2" t="s">
        <v>40</v>
      </c>
    </row>
    <row r="33" spans="1:21" ht="18" customHeight="1" x14ac:dyDescent="0.15">
      <c r="A33" s="17"/>
      <c r="B33" s="20">
        <f t="shared" si="1"/>
        <v>0</v>
      </c>
      <c r="C33" s="21"/>
      <c r="D33" s="21">
        <f t="shared" ref="D33:D34" si="20">I33+N33+S33</f>
        <v>0</v>
      </c>
      <c r="E33" s="21">
        <f>J33+O33+T33</f>
        <v>0</v>
      </c>
      <c r="F33" s="21">
        <f t="shared" si="6"/>
        <v>0</v>
      </c>
      <c r="G33" s="24">
        <f t="shared" si="3"/>
        <v>0</v>
      </c>
      <c r="H33" s="27"/>
      <c r="I33" s="24"/>
      <c r="J33" s="23"/>
      <c r="K33" s="24"/>
      <c r="L33" s="24">
        <f t="shared" ref="L33:L34" si="21">SUM(M33:P33)</f>
        <v>0</v>
      </c>
      <c r="M33" s="24"/>
      <c r="N33" s="23"/>
      <c r="O33" s="24"/>
      <c r="P33" s="23"/>
      <c r="Q33" s="24">
        <f t="shared" si="5"/>
        <v>0</v>
      </c>
      <c r="R33" s="27"/>
      <c r="S33" s="26"/>
      <c r="T33" s="30"/>
      <c r="U33" s="27"/>
    </row>
    <row r="34" spans="1:21" ht="18" customHeight="1" x14ac:dyDescent="0.15">
      <c r="A34" s="17"/>
      <c r="B34" s="20">
        <f t="shared" ref="B34" si="22">SUM(C34:F34)</f>
        <v>0</v>
      </c>
      <c r="C34" s="21"/>
      <c r="D34" s="21">
        <f t="shared" si="20"/>
        <v>0</v>
      </c>
      <c r="E34" s="21">
        <f>J34+O34+T34</f>
        <v>0</v>
      </c>
      <c r="F34" s="21">
        <f t="shared" ref="F34" si="23">K34+P34+U34</f>
        <v>0</v>
      </c>
      <c r="G34" s="24">
        <f t="shared" ref="G34" si="24">SUM(H34:K34)</f>
        <v>0</v>
      </c>
      <c r="H34" s="27"/>
      <c r="I34" s="24"/>
      <c r="J34" s="23"/>
      <c r="K34" s="24"/>
      <c r="L34" s="24">
        <f t="shared" si="21"/>
        <v>0</v>
      </c>
      <c r="M34" s="24"/>
      <c r="N34" s="23"/>
      <c r="O34" s="24"/>
      <c r="P34" s="23"/>
      <c r="Q34" s="24">
        <f t="shared" ref="Q34" si="25">SUM(R34:U34)</f>
        <v>0</v>
      </c>
      <c r="R34" s="27"/>
      <c r="S34" s="26"/>
      <c r="T34" s="30"/>
      <c r="U34" s="27"/>
    </row>
    <row r="35" spans="1:21" ht="18" customHeight="1" x14ac:dyDescent="0.15">
      <c r="A35" s="19"/>
      <c r="B35" s="31">
        <f t="shared" ref="B35" si="26">SUM(C35:F35)</f>
        <v>0</v>
      </c>
      <c r="C35" s="32"/>
      <c r="D35" s="32">
        <f t="shared" ref="D35" si="27">I35+N35+S35</f>
        <v>0</v>
      </c>
      <c r="E35" s="32">
        <f>J35+O35+T35</f>
        <v>0</v>
      </c>
      <c r="F35" s="32">
        <f t="shared" ref="F35" si="28">K35+P35+U35</f>
        <v>0</v>
      </c>
      <c r="G35" s="35">
        <f t="shared" ref="G35" si="29">SUM(H35:K35)</f>
        <v>0</v>
      </c>
      <c r="H35" s="36"/>
      <c r="I35" s="35"/>
      <c r="J35" s="33"/>
      <c r="K35" s="35"/>
      <c r="L35" s="35">
        <f t="shared" ref="L35" si="30">SUM(M35:P35)</f>
        <v>0</v>
      </c>
      <c r="M35" s="35"/>
      <c r="N35" s="33"/>
      <c r="O35" s="35"/>
      <c r="P35" s="33"/>
      <c r="Q35" s="35">
        <f t="shared" ref="Q35" si="31">SUM(R35:U35)</f>
        <v>0</v>
      </c>
      <c r="R35" s="36"/>
      <c r="S35" s="34"/>
      <c r="T35" s="39"/>
      <c r="U35" s="43"/>
    </row>
    <row r="36" spans="1:21" ht="15" customHeight="1" x14ac:dyDescent="0.15">
      <c r="A36" s="1"/>
      <c r="B36" s="1"/>
      <c r="C36" s="1"/>
      <c r="D36" s="1"/>
      <c r="E36" s="1"/>
      <c r="F36" s="1"/>
      <c r="G36" s="1"/>
      <c r="H36" s="1"/>
      <c r="Q36" s="1"/>
      <c r="R36" s="1"/>
      <c r="S36" s="1"/>
      <c r="T36" s="1"/>
      <c r="U36" s="1"/>
    </row>
    <row r="37" spans="1:21" ht="15" customHeight="1" x14ac:dyDescent="0.15">
      <c r="A37" s="5" t="s">
        <v>30</v>
      </c>
    </row>
  </sheetData>
  <mergeCells count="1">
    <mergeCell ref="A3:A4"/>
  </mergeCells>
  <phoneticPr fontId="22"/>
  <printOptions horizontalCentered="1" verticalCentered="1"/>
  <pageMargins left="0.39370078740157483" right="0.39370078740157483" top="0.78740157480314965" bottom="0.59055118110236227" header="0" footer="0"/>
  <pageSetup paperSize="9" scale="5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一瀬慎太郎</dc:creator>
  <cp:lastModifiedBy>新十津川町</cp:lastModifiedBy>
  <cp:revision>0</cp:revision>
  <cp:lastPrinted>2017-08-02T06:43:10Z</cp:lastPrinted>
  <dcterms:created xsi:type="dcterms:W3CDTF">1601-01-01T00:00:00Z</dcterms:created>
  <dcterms:modified xsi:type="dcterms:W3CDTF">2017-08-02T07:13:31Z</dcterms:modified>
</cp:coreProperties>
</file>